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1.- CONTABLE\"/>
    </mc:Choice>
  </mc:AlternateContent>
  <xr:revisionPtr revIDLastSave="0" documentId="13_ncr:1_{02AFCB24-4603-468C-9C9F-0852F077091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stado de Actividades" sheetId="1" r:id="rId1"/>
    <sheet name="Estado de Situacion Financiera" sheetId="2" r:id="rId2"/>
    <sheet name="Edo Variacion en la Hacienda P" sheetId="3" r:id="rId3"/>
    <sheet name="Edo Cambios en la Situacion F" sheetId="4" r:id="rId4"/>
    <sheet name="Estado de Flujos de Efectivo" sheetId="5" r:id="rId5"/>
    <sheet name="Edo. Anal del Activo" sheetId="6" r:id="rId6"/>
  </sheets>
  <definedNames>
    <definedName name="_xlnm.Print_Area" localSheetId="2">'Edo Variacion en la Hacienda P'!$A$1:$O$57</definedName>
    <definedName name="_xlnm.Print_Area" localSheetId="5">'Edo. Anal del Activo'!$A$1:$K$47</definedName>
    <definedName name="_xlnm.Print_Area" localSheetId="4">'Estado de Flujos de Efectivo'!$A$1:$Q$59</definedName>
    <definedName name="_xlnm.Print_Area" localSheetId="1">'Estado de Situacion Financiera'!$A$1:$M$73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6" l="1"/>
  <c r="H36" i="6"/>
  <c r="I35" i="6"/>
  <c r="H35" i="6"/>
  <c r="H34" i="6"/>
  <c r="I34" i="6" s="1"/>
  <c r="I33" i="6"/>
  <c r="H33" i="6"/>
  <c r="I32" i="6"/>
  <c r="H32" i="6"/>
  <c r="I31" i="6"/>
  <c r="H31" i="6"/>
  <c r="H30" i="6"/>
  <c r="I30" i="6" s="1"/>
  <c r="I26" i="6" s="1"/>
  <c r="I29" i="6"/>
  <c r="H29" i="6"/>
  <c r="I28" i="6"/>
  <c r="H28" i="6"/>
  <c r="H26" i="6"/>
  <c r="G26" i="6"/>
  <c r="F26" i="6"/>
  <c r="E26" i="6"/>
  <c r="I24" i="6"/>
  <c r="H24" i="6"/>
  <c r="H23" i="6"/>
  <c r="I23" i="6" s="1"/>
  <c r="H22" i="6"/>
  <c r="I22" i="6" s="1"/>
  <c r="I21" i="6"/>
  <c r="H21" i="6"/>
  <c r="I20" i="6"/>
  <c r="H20" i="6"/>
  <c r="H19" i="6"/>
  <c r="I19" i="6" s="1"/>
  <c r="H18" i="6"/>
  <c r="I18" i="6" s="1"/>
  <c r="G16" i="6"/>
  <c r="G38" i="6" s="1"/>
  <c r="F16" i="6"/>
  <c r="F38" i="6" s="1"/>
  <c r="E16" i="6"/>
  <c r="E38" i="6" s="1"/>
  <c r="H47" i="5"/>
  <c r="P38" i="5"/>
  <c r="O38" i="5"/>
  <c r="P37" i="5"/>
  <c r="O37" i="5"/>
  <c r="P31" i="5"/>
  <c r="P30" i="5" s="1"/>
  <c r="P44" i="5" s="1"/>
  <c r="O31" i="5"/>
  <c r="O30" i="5"/>
  <c r="O44" i="5" s="1"/>
  <c r="H28" i="5"/>
  <c r="G28" i="5"/>
  <c r="P20" i="5"/>
  <c r="P25" i="5" s="1"/>
  <c r="O20" i="5"/>
  <c r="P15" i="5"/>
  <c r="O15" i="5"/>
  <c r="O25" i="5" s="1"/>
  <c r="H15" i="5"/>
  <c r="G15" i="5"/>
  <c r="G47" i="5" s="1"/>
  <c r="B1" i="5"/>
  <c r="K55" i="4"/>
  <c r="J55" i="4"/>
  <c r="K54" i="4"/>
  <c r="J54" i="4"/>
  <c r="J52" i="4" s="1"/>
  <c r="K52" i="4"/>
  <c r="K50" i="4"/>
  <c r="J50" i="4"/>
  <c r="K49" i="4"/>
  <c r="J49" i="4"/>
  <c r="K48" i="4"/>
  <c r="J48" i="4"/>
  <c r="K47" i="4"/>
  <c r="J47" i="4"/>
  <c r="K42" i="4"/>
  <c r="J42" i="4"/>
  <c r="K41" i="4"/>
  <c r="K38" i="4" s="1"/>
  <c r="J41" i="4"/>
  <c r="K40" i="4"/>
  <c r="J40" i="4"/>
  <c r="J38" i="4"/>
  <c r="E35" i="4"/>
  <c r="K34" i="4"/>
  <c r="J34" i="4"/>
  <c r="K33" i="4"/>
  <c r="J33" i="4"/>
  <c r="K32" i="4"/>
  <c r="J32" i="4"/>
  <c r="K31" i="4"/>
  <c r="J31" i="4"/>
  <c r="E31" i="4"/>
  <c r="K30" i="4"/>
  <c r="J30" i="4"/>
  <c r="J27" i="4" s="1"/>
  <c r="K29" i="4"/>
  <c r="K27" i="4" s="1"/>
  <c r="J29" i="4"/>
  <c r="E28" i="4"/>
  <c r="K25" i="4"/>
  <c r="J25" i="4"/>
  <c r="K24" i="4"/>
  <c r="J24" i="4"/>
  <c r="K23" i="4"/>
  <c r="J23" i="4"/>
  <c r="E23" i="4"/>
  <c r="K22" i="4"/>
  <c r="J22" i="4"/>
  <c r="E22" i="4"/>
  <c r="K21" i="4"/>
  <c r="J21" i="4"/>
  <c r="K20" i="4"/>
  <c r="J20" i="4"/>
  <c r="K19" i="4"/>
  <c r="J19" i="4"/>
  <c r="E19" i="4"/>
  <c r="K18" i="4"/>
  <c r="J18" i="4"/>
  <c r="J16" i="4" s="1"/>
  <c r="J14" i="4" s="1"/>
  <c r="E18" i="4"/>
  <c r="K16" i="4"/>
  <c r="K14" i="4" s="1"/>
  <c r="B2" i="4"/>
  <c r="H47" i="3"/>
  <c r="I47" i="3" s="1"/>
  <c r="I46" i="3"/>
  <c r="H46" i="3"/>
  <c r="H45" i="3"/>
  <c r="I45" i="3" s="1"/>
  <c r="G43" i="3"/>
  <c r="I43" i="3" s="1"/>
  <c r="G42" i="3"/>
  <c r="I42" i="3" s="1"/>
  <c r="I41" i="3"/>
  <c r="G41" i="3"/>
  <c r="F40" i="3"/>
  <c r="F38" i="3"/>
  <c r="E36" i="3"/>
  <c r="I36" i="3" s="1"/>
  <c r="E35" i="3"/>
  <c r="I35" i="3" s="1"/>
  <c r="E34" i="3"/>
  <c r="E33" i="3" s="1"/>
  <c r="I33" i="3" s="1"/>
  <c r="H29" i="3"/>
  <c r="I29" i="3" s="1"/>
  <c r="H28" i="3"/>
  <c r="I28" i="3" s="1"/>
  <c r="I25" i="3"/>
  <c r="F25" i="3"/>
  <c r="F24" i="3"/>
  <c r="F20" i="3" s="1"/>
  <c r="I23" i="3"/>
  <c r="F23" i="3"/>
  <c r="I22" i="3"/>
  <c r="F22" i="3"/>
  <c r="E17" i="3"/>
  <c r="I17" i="3" s="1"/>
  <c r="E16" i="3"/>
  <c r="I16" i="3" s="1"/>
  <c r="E15" i="3"/>
  <c r="E13" i="3" s="1"/>
  <c r="B1" i="3"/>
  <c r="K57" i="2"/>
  <c r="J57" i="2"/>
  <c r="K43" i="2"/>
  <c r="J43" i="2"/>
  <c r="K39" i="2"/>
  <c r="F38" i="2"/>
  <c r="E38" i="2"/>
  <c r="E36" i="4" s="1"/>
  <c r="K37" i="2"/>
  <c r="J37" i="2"/>
  <c r="F37" i="2"/>
  <c r="E37" i="2"/>
  <c r="F35" i="4" s="1"/>
  <c r="F36" i="2"/>
  <c r="E34" i="4" s="1"/>
  <c r="E36" i="2"/>
  <c r="F34" i="4" s="1"/>
  <c r="F35" i="2"/>
  <c r="E33" i="4" s="1"/>
  <c r="E35" i="2"/>
  <c r="F33" i="4" s="1"/>
  <c r="F34" i="2"/>
  <c r="E34" i="2"/>
  <c r="F32" i="4" s="1"/>
  <c r="F33" i="2"/>
  <c r="E33" i="2"/>
  <c r="F31" i="4" s="1"/>
  <c r="F32" i="2"/>
  <c r="E30" i="4" s="1"/>
  <c r="E32" i="2"/>
  <c r="F30" i="4" s="1"/>
  <c r="F31" i="2"/>
  <c r="E29" i="4" s="1"/>
  <c r="E31" i="2"/>
  <c r="F29" i="4" s="1"/>
  <c r="F30" i="2"/>
  <c r="F40" i="2" s="1"/>
  <c r="E30" i="2"/>
  <c r="E40" i="2" s="1"/>
  <c r="K26" i="2"/>
  <c r="J26" i="2"/>
  <c r="J39" i="2" s="1"/>
  <c r="F23" i="2"/>
  <c r="E24" i="4" s="1"/>
  <c r="E23" i="2"/>
  <c r="F24" i="4" s="1"/>
  <c r="F22" i="2"/>
  <c r="E22" i="2"/>
  <c r="F23" i="4" s="1"/>
  <c r="F21" i="2"/>
  <c r="E21" i="2"/>
  <c r="F22" i="4" s="1"/>
  <c r="F20" i="2"/>
  <c r="E21" i="4" s="1"/>
  <c r="E20" i="2"/>
  <c r="F21" i="4" s="1"/>
  <c r="F19" i="2"/>
  <c r="E20" i="4" s="1"/>
  <c r="E19" i="2"/>
  <c r="F20" i="4" s="1"/>
  <c r="F18" i="2"/>
  <c r="E18" i="2"/>
  <c r="F19" i="4" s="1"/>
  <c r="F17" i="2"/>
  <c r="O49" i="5" s="1"/>
  <c r="E17" i="2"/>
  <c r="E25" i="2" s="1"/>
  <c r="B1" i="2"/>
  <c r="K47" i="1"/>
  <c r="J47" i="1"/>
  <c r="K41" i="1"/>
  <c r="J41" i="1"/>
  <c r="K34" i="1"/>
  <c r="J34" i="1"/>
  <c r="K29" i="1"/>
  <c r="J29" i="1"/>
  <c r="F27" i="1"/>
  <c r="E27" i="1"/>
  <c r="F23" i="1"/>
  <c r="E23" i="1"/>
  <c r="K18" i="1"/>
  <c r="J18" i="1"/>
  <c r="K13" i="1"/>
  <c r="J13" i="1"/>
  <c r="F13" i="1"/>
  <c r="E13" i="1"/>
  <c r="B1" i="1"/>
  <c r="F34" i="1" l="1"/>
  <c r="K50" i="1"/>
  <c r="J50" i="1"/>
  <c r="E34" i="1"/>
  <c r="J52" i="1" s="1"/>
  <c r="J51" i="2" s="1"/>
  <c r="J49" i="2" s="1"/>
  <c r="J62" i="2" s="1"/>
  <c r="J64" i="2" s="1"/>
  <c r="F31" i="3"/>
  <c r="F49" i="3" s="1"/>
  <c r="I16" i="6"/>
  <c r="I38" i="6" s="1"/>
  <c r="E31" i="3"/>
  <c r="I13" i="3"/>
  <c r="E42" i="2"/>
  <c r="P47" i="5"/>
  <c r="P50" i="5" s="1"/>
  <c r="E16" i="4"/>
  <c r="O47" i="5"/>
  <c r="O50" i="5" s="1"/>
  <c r="F36" i="4"/>
  <c r="F25" i="2"/>
  <c r="F42" i="2" s="1"/>
  <c r="I24" i="3"/>
  <c r="E32" i="4"/>
  <c r="E26" i="4" s="1"/>
  <c r="I15" i="3"/>
  <c r="I34" i="3"/>
  <c r="F18" i="4"/>
  <c r="F16" i="4" s="1"/>
  <c r="F14" i="4" s="1"/>
  <c r="H27" i="3"/>
  <c r="F28" i="4"/>
  <c r="F26" i="4" s="1"/>
  <c r="H16" i="6"/>
  <c r="H38" i="6" s="1"/>
  <c r="G39" i="3" l="1"/>
  <c r="K52" i="1"/>
  <c r="K51" i="2" s="1"/>
  <c r="H31" i="3"/>
  <c r="H49" i="3" s="1"/>
  <c r="I27" i="3"/>
  <c r="E14" i="4"/>
  <c r="I39" i="3"/>
  <c r="E49" i="3"/>
  <c r="K49" i="2" l="1"/>
  <c r="K62" i="2" s="1"/>
  <c r="K64" i="2" s="1"/>
  <c r="J46" i="4"/>
  <c r="J44" i="4" s="1"/>
  <c r="J36" i="4" s="1"/>
  <c r="K46" i="4"/>
  <c r="K44" i="4" s="1"/>
  <c r="K36" i="4" s="1"/>
  <c r="G21" i="3"/>
  <c r="G40" i="3"/>
  <c r="I40" i="3" l="1"/>
  <c r="G38" i="3"/>
  <c r="I38" i="3" s="1"/>
  <c r="I21" i="3"/>
  <c r="G20" i="3"/>
  <c r="G31" i="3" l="1"/>
  <c r="I20" i="3"/>
  <c r="G49" i="3" l="1"/>
  <c r="I49" i="3" s="1"/>
  <c r="I31" i="3"/>
</calcChain>
</file>

<file path=xl/sharedStrings.xml><?xml version="1.0" encoding="utf-8"?>
<sst xmlns="http://schemas.openxmlformats.org/spreadsheetml/2006/main" count="325" uniqueCount="183">
  <si>
    <t>Estado de Actividades</t>
  </si>
  <si>
    <t>(Cifras en 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</si>
  <si>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</si>
  <si>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</si>
  <si>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</si>
  <si>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</si>
  <si>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</si>
  <si>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</si>
  <si>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</si>
  <si>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</si>
  <si>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</si>
  <si>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</si>
  <si>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</si>
  <si>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</si>
  <si>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 xml:space="preserve">Productos </t>
  </si>
  <si>
    <t>Transferencias, Asignaciones, Subsidios y Otras Ayudas</t>
  </si>
  <si>
    <t xml:space="preserve">Aprovechamientos </t>
  </si>
  <si>
    <t>Transferencias Internas y Asignaciones al Sector Público</t>
  </si>
  <si>
    <t>Ingresos por Venta de Bienes y Prestación de Servicios</t>
  </si>
  <si>
    <t>Transferencias al Resto del Sector Público</t>
  </si>
  <si>
    <t>Subsidios y Subvenciones</t>
  </si>
  <si>
    <t>Ayudas Sociales</t>
  </si>
  <si>
    <t>Participaciones, Aportaciones, Convenios, Incentivos Derivados de la Colaboración Fiscal, Fondos Distintos de Aportaciones, Transferencias, Asignaciones, Subsidios y Subvenciones y Pensiones y Jubilaciones</t>
  </si>
  <si>
    <t>Pensiones y Jubilaciones</t>
  </si>
  <si>
    <t>Participaciones, Aportaciones, Convenios, Incentivos Derivados de la Colaboración Fiscal, Fondos Distintos de Aportaciones</t>
  </si>
  <si>
    <t>Transferencias a Fideicomisos, Mandatos y Contratos Análogos</t>
  </si>
  <si>
    <t>Transferencias, Asignaciones, Subsidios y Subvenciones, y Pensiones y Jubilaciones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</si>
  <si>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</si>
  <si>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</si>
  <si>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</si>
  <si>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</si>
  <si>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</si>
  <si>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</si>
  <si>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</si>
  <si>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</si>
  <si>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</si>
  <si>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</si>
  <si>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</si>
  <si>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</si>
  <si>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</si>
  <si>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</si>
  <si>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</si>
  <si>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</si>
  <si>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</si>
  <si>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</si>
  <si>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</si>
  <si>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</si>
  <si>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</si>
  <si>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</si>
  <si>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</si>
  <si>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</si>
  <si>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</si>
  <si>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</si>
  <si>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</si>
  <si>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</si>
  <si>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</si>
  <si>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</si>
  <si>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Estado de Situación Financiera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</si>
  <si>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</si>
  <si>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</si>
  <si>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</si>
  <si>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</si>
  <si>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</si>
  <si>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</si>
  <si>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</si>
  <si>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</si>
  <si>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</si>
  <si>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</si>
  <si>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</si>
  <si>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</si>
  <si>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</si>
  <si>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</si>
  <si>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</si>
  <si>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</si>
  <si>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</si>
  <si>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</si>
  <si>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</si>
  <si>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</si>
  <si>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</si>
  <si>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</si>
  <si>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</si>
  <si>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</si>
  <si>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</si>
  <si>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</si>
  <si>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</si>
  <si>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</si>
  <si>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</si>
  <si>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</si>
  <si>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</si>
  <si>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</si>
  <si>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</si>
  <si>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</si>
  <si>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</si>
  <si>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</si>
  <si>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</si>
  <si>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</si>
  <si>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</si>
  <si>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</si>
  <si>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</si>
  <si>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</si>
  <si>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</si>
  <si>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</si>
  <si>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</si>
  <si>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</si>
  <si>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</si>
  <si>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</si>
  <si>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</si>
  <si>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</si>
  <si>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</si>
  <si>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</si>
  <si>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</si>
  <si>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</si>
  <si>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</si>
  <si>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</si>
  <si>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</si>
  <si>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</si>
  <si>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</si>
  <si>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Estado de Variación en la Hacienda Pública</t>
  </si>
  <si>
    <t xml:space="preserve"> </t>
  </si>
  <si>
    <t>Hacienda Pública/Patrimonio Generado de Ejercicios Anteriores</t>
  </si>
  <si>
    <t>Hacienda Pública/Patrimonio Generado del Ejercicio</t>
  </si>
  <si>
    <t>Exceso o Insuficiencia en la Actualizacion de la Hacienda Publica Patrimonio</t>
  </si>
  <si>
    <t>TOTAL</t>
  </si>
  <si>
    <t xml:space="preserve">Aportaciones </t>
  </si>
  <si>
    <t>Actualización de la Hacienda Pública/Patrimonio</t>
  </si>
  <si>
    <t>Resultados del Ejercicio (Ahorro/Desahorro)</t>
  </si>
  <si>
    <t xml:space="preserve">Revaluos  </t>
  </si>
  <si>
    <t>Resultado por Posición  Monetaria</t>
  </si>
  <si>
    <t>Estado de Cambios en la Situación Financiera</t>
  </si>
  <si>
    <t>Origen</t>
  </si>
  <si>
    <t>Aplicación</t>
  </si>
  <si>
    <t>Exceso o Insuficiencia en la Actualización de la Hacienda Pública/Patrimonio</t>
  </si>
  <si>
    <t>Estado de Flujos de Efectivo</t>
  </si>
  <si>
    <t>Flujos de Efectivo de las Actividades de Operación</t>
  </si>
  <si>
    <t xml:space="preserve">Flujos de Efectivo de las Actividades de Inversión </t>
  </si>
  <si>
    <t>Cuotas y Aportaciones de Seguridad Social</t>
  </si>
  <si>
    <t>Contribuciones de mejoras</t>
  </si>
  <si>
    <t>Otros Orígenes de Inversión</t>
  </si>
  <si>
    <t>Participaciones, Aportaciones,  Convenios, Incentivos Derivados de la Colaboración Fiscal y Fondos Distintos de Aportaciones</t>
  </si>
  <si>
    <t>Otras Aplicaciones de Inversión</t>
  </si>
  <si>
    <t>Transferencias, Asignaciones, Subsidios y Subvenciones y Pensiones y Jubilaciones</t>
  </si>
  <si>
    <t>Otros Origenes de Operación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</si>
  <si>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</si>
  <si>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</si>
  <si>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</si>
  <si>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</si>
  <si>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</si>
  <si>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</si>
  <si>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</si>
  <si>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</si>
  <si>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Otros Origenes de Financiamiento</t>
  </si>
  <si>
    <t>Servicios de la Deuda</t>
  </si>
  <si>
    <t xml:space="preserve">Participaciones </t>
  </si>
  <si>
    <t>Otras Aplicaciones de Financiamiento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</si>
  <si>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</si>
  <si>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</si>
  <si>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</si>
  <si>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</si>
  <si>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</si>
  <si>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</si>
  <si>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Nombre del Ente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</si>
  <si>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</si>
  <si>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</si>
  <si>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</si>
  <si>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</si>
  <si>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</si>
  <si>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</si>
  <si>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</si>
  <si>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</si>
  <si>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</si>
  <si>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Bajo protesta de decir verdad declaramos que los Estados Financieros y sus Notas, son razonablemente correctos y son responsabilidad del emisor</t>
  </si>
  <si>
    <t>Cuenta Pública 2025</t>
  </si>
  <si>
    <t>Del 01 de Enero al 31 de Diciembre de 2025 y 2024</t>
  </si>
  <si>
    <t>Al 31 de Diciembre de 2025 y 2024</t>
  </si>
  <si>
    <t>Del 01 de Enero al 31 de Diciembre de 2025</t>
  </si>
  <si>
    <t>Hacienda Pública/Patrimonio Contribuido Neto del Ejercicio 2024</t>
  </si>
  <si>
    <t>Hacienda Pública/Patrimonio Generado Neto del Ejercicio 2024</t>
  </si>
  <si>
    <t>Exceso o Insuficiencia en la Actualización de la Hacienda Publica/Patrimonio Neto del Ejercicio 2024</t>
  </si>
  <si>
    <t>Hacienda Pública/Patrimonio Neto Final del Ejercicio 2024</t>
  </si>
  <si>
    <t>Cambios en la Hacienda Pública/Patrimonio Contribuido Neto del Ejercicio 2025</t>
  </si>
  <si>
    <t>Variaciones de la Hacienda Pública/Patrimonio Generado Neto del Ejercicio 2025</t>
  </si>
  <si>
    <t>Cambios en el Exceso o Insuficiencia de la Actualización de la Hacienda Pública/Patrimonio neto del ejercicio 2025</t>
  </si>
  <si>
    <t xml:space="preserve"> Hacienda Pública / Patrimonio Neto Final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</si>
</sst>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_-* #,##0.00_-;\-* #,##0.00_-;_-* \-??_-;_-@_-"/>
    <numFmt numFmtId="166" formatCode="0_ ;\-0\ "/>
    <numFmt numFmtId="167" formatCode="#,##0_ ;\-#,##0\ "/>
  </numFmts>
  <fonts count="58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Encode Sans"/>
      <charset val="1"/>
    </font>
    <font>
      <b/>
      <sz val="12"/>
      <color rgb="FF000000"/>
      <name val="Encode Sans"/>
      <charset val="1"/>
    </font>
    <font>
      <sz val="9"/>
      <color rgb="FF000000"/>
      <name val="Encode Sans"/>
      <charset val="1"/>
    </font>
    <font>
      <b/>
      <sz val="12"/>
      <name val="Encode Sans"/>
      <charset val="1"/>
    </font>
    <font>
      <b/>
      <sz val="9"/>
      <name val="Encode Sans"/>
      <charset val="1"/>
    </font>
    <font>
      <b/>
      <sz val="9"/>
      <color rgb="FF000000"/>
      <name val="Encode Sans"/>
      <charset val="1"/>
    </font>
    <font>
      <sz val="12"/>
      <color rgb="FF000000"/>
      <name val="Encode Sans"/>
      <charset val="1"/>
    </font>
    <font>
      <sz val="9"/>
      <name val="Encode Sans"/>
      <charset val="1"/>
    </font>
    <font>
      <sz val="12"/>
      <name val="Encode Sans"/>
      <charset val="1"/>
    </font>
    <font>
      <sz val="9"/>
      <color rgb="FFFFFFFF"/>
      <name val="Encode Sans"/>
      <charset val="1"/>
    </font>
    <font>
      <b/>
      <sz val="12"/>
      <color rgb="FFFFFFFF"/>
      <name val="Calibri"/>
      <family val="2"/>
      <charset val="1"/>
    </font>
    <font>
      <b/>
      <sz val="9"/>
      <color rgb="FFFFFFFF"/>
      <name val="Encode Sans"/>
      <charset val="1"/>
    </font>
    <font>
      <sz val="9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i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9"/>
      <name val="Calibri"/>
      <family val="2"/>
      <charset val="1"/>
    </font>
    <font>
      <i/>
      <sz val="12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FFFFFF"/>
      <name val="Encode Sans"/>
      <charset val="1"/>
    </font>
    <font>
      <b/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Encode Sans"/>
      <charset val="1"/>
    </font>
    <font>
      <b/>
      <sz val="10"/>
      <name val="Encode Sans"/>
      <charset val="1"/>
    </font>
    <font>
      <sz val="11"/>
      <name val="Encode Sans"/>
      <charset val="1"/>
    </font>
    <font>
      <sz val="10"/>
      <name val="Encode Sans"/>
      <charset val="1"/>
    </font>
    <font>
      <b/>
      <sz val="10"/>
      <color rgb="FFFFFFFF"/>
      <name val="Encode Sans"/>
      <charset val="1"/>
    </font>
    <font>
      <b/>
      <sz val="11"/>
      <color rgb="FFFFFFFF"/>
      <name val="Encode Sans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595959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3"/>
      <color rgb="FF000000"/>
      <name val="Calibri"/>
      <family val="2"/>
      <charset val="1"/>
    </font>
    <font>
      <sz val="13"/>
      <color rgb="FF000000"/>
      <name val="Encode Sans"/>
      <charset val="1"/>
    </font>
    <font>
      <b/>
      <sz val="13"/>
      <name val="Encode Sans"/>
      <charset val="1"/>
    </font>
    <font>
      <b/>
      <sz val="13"/>
      <color rgb="FF000000"/>
      <name val="Encode Sans"/>
      <charset val="1"/>
    </font>
    <font>
      <sz val="13"/>
      <name val="Encode Sans"/>
      <charset val="1"/>
    </font>
    <font>
      <sz val="13"/>
      <color rgb="FFFF0000"/>
      <name val="Encode Sans"/>
      <charset val="1"/>
    </font>
    <font>
      <b/>
      <sz val="13"/>
      <color rgb="FFFFFFFF"/>
      <name val="Encode Sans"/>
      <charset val="1"/>
    </font>
    <font>
      <b/>
      <sz val="13"/>
      <name val="Calibri"/>
      <family val="2"/>
      <charset val="1"/>
    </font>
    <font>
      <sz val="13"/>
      <name val="Calibri"/>
      <family val="2"/>
      <charset val="1"/>
    </font>
    <font>
      <b/>
      <sz val="13"/>
      <color rgb="FF808080"/>
      <name val="Calibri"/>
      <family val="2"/>
      <charset val="1"/>
    </font>
    <font>
      <b/>
      <i/>
      <sz val="13"/>
      <name val="Calibri"/>
      <family val="2"/>
      <charset val="1"/>
    </font>
    <font>
      <sz val="13"/>
      <color rgb="FF000000"/>
      <name val="Arial"/>
      <family val="2"/>
      <charset val="1"/>
    </font>
    <font>
      <sz val="13"/>
      <color rgb="FFFFFFFF"/>
      <name val="Encode Sans"/>
      <charset val="1"/>
    </font>
    <font>
      <b/>
      <sz val="12"/>
      <color rgb="FFFFFFFF"/>
      <name val="Encode Sans"/>
      <charset val="1"/>
    </font>
    <font>
      <b/>
      <i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  <fill>
      <patternFill patternType="solid">
        <fgColor rgb="FFBFBFBF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57" fillId="0" borderId="0" applyBorder="0" applyProtection="0"/>
    <xf numFmtId="164" fontId="1" fillId="0" borderId="0"/>
    <xf numFmtId="0" fontId="1" fillId="0" borderId="0"/>
  </cellStyleXfs>
  <cellXfs count="341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top" wrapText="1"/>
    </xf>
    <xf numFmtId="0" fontId="12" fillId="3" borderId="2" xfId="3" applyFont="1" applyFill="1" applyBorder="1" applyAlignment="1">
      <alignment horizontal="center" vertical="center"/>
    </xf>
    <xf numFmtId="0" fontId="2" fillId="0" borderId="0" xfId="0" applyFont="1"/>
    <xf numFmtId="0" fontId="4" fillId="2" borderId="0" xfId="0" applyFont="1" applyFill="1"/>
    <xf numFmtId="0" fontId="5" fillId="2" borderId="0" xfId="3" applyFont="1" applyFill="1"/>
    <xf numFmtId="0" fontId="6" fillId="2" borderId="0" xfId="3" applyFont="1" applyFill="1"/>
    <xf numFmtId="0" fontId="3" fillId="2" borderId="0" xfId="0" applyFont="1" applyFill="1"/>
    <xf numFmtId="0" fontId="7" fillId="2" borderId="0" xfId="0" applyFont="1" applyFill="1"/>
    <xf numFmtId="0" fontId="6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166" fontId="12" fillId="3" borderId="2" xfId="1" applyNumberFormat="1" applyFont="1" applyFill="1" applyBorder="1" applyAlignment="1" applyProtection="1">
      <alignment horizontal="center" vertical="center"/>
    </xf>
    <xf numFmtId="0" fontId="13" fillId="3" borderId="3" xfId="3" applyFont="1" applyFill="1" applyBorder="1" applyAlignment="1">
      <alignment horizontal="center" vertical="center"/>
    </xf>
    <xf numFmtId="0" fontId="14" fillId="2" borderId="4" xfId="0" applyFont="1" applyFill="1" applyBorder="1"/>
    <xf numFmtId="0" fontId="15" fillId="2" borderId="0" xfId="3" applyFont="1" applyFill="1" applyAlignment="1">
      <alignment vertical="center"/>
    </xf>
    <xf numFmtId="0" fontId="16" fillId="2" borderId="0" xfId="3" applyFont="1" applyFill="1"/>
    <xf numFmtId="0" fontId="17" fillId="2" borderId="0" xfId="0" applyFont="1" applyFill="1"/>
    <xf numFmtId="0" fontId="14" fillId="2" borderId="5" xfId="0" applyFont="1" applyFill="1" applyBorder="1"/>
    <xf numFmtId="0" fontId="18" fillId="2" borderId="4" xfId="0" applyFont="1" applyFill="1" applyBorder="1"/>
    <xf numFmtId="3" fontId="16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8" fillId="2" borderId="4" xfId="0" applyFont="1" applyFill="1" applyBorder="1" applyAlignment="1">
      <alignment horizontal="left" vertical="top"/>
    </xf>
    <xf numFmtId="3" fontId="15" fillId="4" borderId="0" xfId="0" applyNumberFormat="1" applyFont="1" applyFill="1" applyAlignment="1">
      <alignment vertical="top"/>
    </xf>
    <xf numFmtId="0" fontId="14" fillId="2" borderId="5" xfId="0" applyFont="1" applyFill="1" applyBorder="1" applyAlignment="1">
      <alignment vertical="top"/>
    </xf>
    <xf numFmtId="0" fontId="19" fillId="2" borderId="4" xfId="0" applyFont="1" applyFill="1" applyBorder="1" applyAlignment="1">
      <alignment horizontal="left" vertical="top"/>
    </xf>
    <xf numFmtId="3" fontId="16" fillId="2" borderId="0" xfId="1" applyNumberFormat="1" applyFont="1" applyFill="1" applyBorder="1" applyAlignment="1" applyProtection="1">
      <alignment vertical="top"/>
      <protection locked="0"/>
    </xf>
    <xf numFmtId="0" fontId="16" fillId="2" borderId="0" xfId="0" applyFont="1" applyFill="1" applyAlignment="1">
      <alignment vertical="top"/>
    </xf>
    <xf numFmtId="3" fontId="20" fillId="2" borderId="0" xfId="0" applyNumberFormat="1" applyFont="1" applyFill="1" applyAlignment="1">
      <alignment vertical="top"/>
    </xf>
    <xf numFmtId="3" fontId="16" fillId="2" borderId="0" xfId="0" applyNumberFormat="1" applyFont="1" applyFill="1" applyAlignment="1" applyProtection="1">
      <alignment vertical="top"/>
      <protection locked="0"/>
    </xf>
    <xf numFmtId="3" fontId="17" fillId="0" borderId="0" xfId="0" applyNumberFormat="1" applyFont="1" applyProtection="1">
      <protection locked="0"/>
    </xf>
    <xf numFmtId="0" fontId="21" fillId="2" borderId="0" xfId="0" applyFont="1" applyFill="1" applyAlignment="1">
      <alignment vertical="top"/>
    </xf>
    <xf numFmtId="0" fontId="22" fillId="2" borderId="4" xfId="0" applyFont="1" applyFill="1" applyBorder="1" applyAlignment="1">
      <alignment horizontal="left" vertical="top"/>
    </xf>
    <xf numFmtId="0" fontId="23" fillId="2" borderId="0" xfId="0" applyFont="1" applyFill="1" applyAlignment="1">
      <alignment vertical="top"/>
    </xf>
    <xf numFmtId="3" fontId="15" fillId="4" borderId="0" xfId="1" applyNumberFormat="1" applyFont="1" applyFill="1" applyBorder="1" applyAlignment="1" applyProtection="1">
      <alignment vertical="top"/>
    </xf>
    <xf numFmtId="0" fontId="24" fillId="2" borderId="5" xfId="0" applyFont="1" applyFill="1" applyBorder="1" applyAlignment="1">
      <alignment vertical="top"/>
    </xf>
    <xf numFmtId="0" fontId="21" fillId="2" borderId="0" xfId="0" applyFont="1" applyFill="1" applyAlignment="1">
      <alignment vertical="top" wrapText="1"/>
    </xf>
    <xf numFmtId="0" fontId="14" fillId="2" borderId="6" xfId="0" applyFont="1" applyFill="1" applyBorder="1"/>
    <xf numFmtId="0" fontId="17" fillId="2" borderId="7" xfId="0" applyFont="1" applyFill="1" applyBorder="1"/>
    <xf numFmtId="0" fontId="14" fillId="2" borderId="8" xfId="0" applyFont="1" applyFill="1" applyBorder="1"/>
    <xf numFmtId="0" fontId="14" fillId="2" borderId="0" xfId="0" applyFont="1" applyFill="1"/>
    <xf numFmtId="0" fontId="19" fillId="2" borderId="0" xfId="0" applyFont="1" applyFill="1" applyAlignment="1">
      <alignment vertical="top"/>
    </xf>
    <xf numFmtId="0" fontId="19" fillId="2" borderId="0" xfId="0" applyFont="1" applyFill="1"/>
    <xf numFmtId="165" fontId="19" fillId="2" borderId="0" xfId="1" applyFont="1" applyFill="1" applyBorder="1" applyProtection="1"/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top"/>
    </xf>
    <xf numFmtId="0" fontId="18" fillId="2" borderId="0" xfId="0" applyFont="1" applyFill="1" applyAlignment="1">
      <alignment vertical="top"/>
    </xf>
    <xf numFmtId="0" fontId="19" fillId="2" borderId="0" xfId="0" applyFont="1" applyFill="1" applyAlignment="1">
      <alignment horizontal="right"/>
    </xf>
    <xf numFmtId="165" fontId="19" fillId="2" borderId="0" xfId="1" applyFont="1" applyFill="1" applyBorder="1" applyAlignment="1" applyProtection="1">
      <alignment vertical="top"/>
    </xf>
    <xf numFmtId="0" fontId="19" fillId="2" borderId="0" xfId="0" applyFont="1" applyFill="1" applyAlignment="1" applyProtection="1">
      <alignment vertical="top" wrapText="1"/>
      <protection locked="0"/>
    </xf>
    <xf numFmtId="0" fontId="17" fillId="0" borderId="0" xfId="0" applyFont="1"/>
    <xf numFmtId="0" fontId="8" fillId="0" borderId="0" xfId="0" applyFont="1"/>
    <xf numFmtId="0" fontId="5" fillId="2" borderId="0" xfId="2" applyNumberFormat="1" applyFont="1" applyFill="1" applyAlignment="1">
      <alignment vertical="center"/>
    </xf>
    <xf numFmtId="0" fontId="3" fillId="0" borderId="0" xfId="0" applyFont="1"/>
    <xf numFmtId="0" fontId="5" fillId="2" borderId="0" xfId="2" applyNumberFormat="1" applyFont="1" applyFill="1" applyAlignment="1">
      <alignment horizontal="right" vertical="top"/>
    </xf>
    <xf numFmtId="0" fontId="26" fillId="3" borderId="10" xfId="0" applyFont="1" applyFill="1" applyBorder="1"/>
    <xf numFmtId="166" fontId="12" fillId="3" borderId="7" xfId="1" applyNumberFormat="1" applyFont="1" applyFill="1" applyBorder="1" applyAlignment="1" applyProtection="1">
      <alignment horizontal="center"/>
    </xf>
    <xf numFmtId="0" fontId="26" fillId="3" borderId="8" xfId="0" applyFont="1" applyFill="1" applyBorder="1"/>
    <xf numFmtId="0" fontId="15" fillId="2" borderId="4" xfId="2" applyNumberFormat="1" applyFont="1" applyFill="1" applyBorder="1" applyAlignment="1">
      <alignment vertical="center"/>
    </xf>
    <xf numFmtId="0" fontId="15" fillId="2" borderId="0" xfId="2" applyNumberFormat="1" applyFont="1" applyFill="1" applyAlignment="1">
      <alignment vertical="center"/>
    </xf>
    <xf numFmtId="0" fontId="15" fillId="2" borderId="0" xfId="2" applyNumberFormat="1" applyFont="1" applyFill="1" applyAlignment="1">
      <alignment horizontal="right" vertical="top"/>
    </xf>
    <xf numFmtId="0" fontId="17" fillId="2" borderId="5" xfId="0" applyFont="1" applyFill="1" applyBorder="1"/>
    <xf numFmtId="0" fontId="17" fillId="2" borderId="4" xfId="0" applyFont="1" applyFill="1" applyBorder="1" applyAlignment="1">
      <alignment vertical="top"/>
    </xf>
    <xf numFmtId="167" fontId="16" fillId="2" borderId="0" xfId="1" applyNumberFormat="1" applyFont="1" applyFill="1" applyBorder="1" applyAlignment="1" applyProtection="1">
      <alignment vertical="top"/>
    </xf>
    <xf numFmtId="0" fontId="17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3" fontId="15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vertical="top" wrapText="1"/>
    </xf>
    <xf numFmtId="3" fontId="16" fillId="2" borderId="0" xfId="1" applyNumberFormat="1" applyFont="1" applyFill="1" applyBorder="1" applyAlignment="1" applyProtection="1">
      <alignment vertical="top"/>
    </xf>
    <xf numFmtId="0" fontId="27" fillId="2" borderId="4" xfId="0" applyFont="1" applyFill="1" applyBorder="1" applyAlignment="1">
      <alignment vertical="top"/>
    </xf>
    <xf numFmtId="0" fontId="27" fillId="2" borderId="0" xfId="0" applyFont="1" applyFill="1" applyAlignment="1">
      <alignment horizontal="right" vertical="top"/>
    </xf>
    <xf numFmtId="3" fontId="15" fillId="2" borderId="0" xfId="1" applyNumberFormat="1" applyFont="1" applyFill="1" applyBorder="1" applyAlignment="1" applyProtection="1">
      <alignment vertical="top"/>
    </xf>
    <xf numFmtId="0" fontId="17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center" wrapText="1"/>
    </xf>
    <xf numFmtId="3" fontId="20" fillId="2" borderId="0" xfId="1" applyNumberFormat="1" applyFont="1" applyFill="1" applyBorder="1" applyAlignment="1" applyProtection="1">
      <alignment vertical="top"/>
    </xf>
    <xf numFmtId="0" fontId="16" fillId="2" borderId="0" xfId="0" applyFont="1" applyFill="1" applyAlignment="1">
      <alignment horizontal="left" vertical="top"/>
    </xf>
    <xf numFmtId="0" fontId="17" fillId="2" borderId="6" xfId="0" applyFont="1" applyFill="1" applyBorder="1" applyAlignment="1">
      <alignment vertical="top"/>
    </xf>
    <xf numFmtId="0" fontId="17" fillId="2" borderId="7" xfId="0" applyFont="1" applyFill="1" applyBorder="1" applyAlignment="1">
      <alignment vertical="top"/>
    </xf>
    <xf numFmtId="0" fontId="17" fillId="2" borderId="7" xfId="0" applyFont="1" applyFill="1" applyBorder="1" applyAlignment="1">
      <alignment horizontal="right" vertical="top"/>
    </xf>
    <xf numFmtId="0" fontId="17" fillId="2" borderId="8" xfId="0" applyFont="1" applyFill="1" applyBorder="1"/>
    <xf numFmtId="0" fontId="16" fillId="2" borderId="0" xfId="0" applyFont="1" applyFill="1"/>
    <xf numFmtId="165" fontId="16" fillId="2" borderId="0" xfId="1" applyFont="1" applyFill="1" applyBorder="1" applyProtection="1"/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wrapText="1"/>
    </xf>
    <xf numFmtId="0" fontId="15" fillId="2" borderId="0" xfId="0" applyFont="1" applyFill="1" applyAlignment="1">
      <alignment horizontal="right" vertical="top"/>
    </xf>
    <xf numFmtId="0" fontId="17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 applyProtection="1">
      <alignment horizontal="center" vertical="top" wrapText="1"/>
      <protection locked="0"/>
    </xf>
    <xf numFmtId="165" fontId="16" fillId="2" borderId="0" xfId="1" applyFont="1" applyFill="1" applyBorder="1" applyAlignment="1" applyProtection="1">
      <alignment vertical="top"/>
    </xf>
    <xf numFmtId="0" fontId="29" fillId="0" borderId="0" xfId="0" applyFont="1"/>
    <xf numFmtId="0" fontId="30" fillId="0" borderId="0" xfId="0" applyFont="1"/>
    <xf numFmtId="0" fontId="31" fillId="2" borderId="0" xfId="2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right"/>
    </xf>
    <xf numFmtId="0" fontId="33" fillId="2" borderId="0" xfId="0" applyFont="1" applyFill="1"/>
    <xf numFmtId="166" fontId="34" fillId="3" borderId="1" xfId="1" applyNumberFormat="1" applyFont="1" applyFill="1" applyBorder="1" applyAlignment="1" applyProtection="1">
      <alignment horizontal="center" vertical="center" wrapText="1"/>
    </xf>
    <xf numFmtId="166" fontId="12" fillId="3" borderId="2" xfId="1" applyNumberFormat="1" applyFont="1" applyFill="1" applyBorder="1" applyAlignment="1" applyProtection="1">
      <alignment horizontal="center" vertical="center" wrapText="1"/>
    </xf>
    <xf numFmtId="166" fontId="35" fillId="3" borderId="3" xfId="1" applyNumberFormat="1" applyFont="1" applyFill="1" applyBorder="1" applyAlignment="1" applyProtection="1">
      <alignment horizontal="center" vertical="center" wrapText="1"/>
    </xf>
    <xf numFmtId="0" fontId="36" fillId="2" borderId="4" xfId="2" applyNumberFormat="1" applyFont="1" applyFill="1" applyBorder="1" applyAlignment="1">
      <alignment horizontal="center" vertical="center"/>
    </xf>
    <xf numFmtId="0" fontId="37" fillId="2" borderId="0" xfId="2" applyNumberFormat="1" applyFont="1" applyFill="1" applyAlignment="1">
      <alignment horizontal="center" vertical="center"/>
    </xf>
    <xf numFmtId="0" fontId="37" fillId="2" borderId="5" xfId="2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vertical="top"/>
    </xf>
    <xf numFmtId="0" fontId="38" fillId="2" borderId="0" xfId="0" applyFont="1" applyFill="1" applyAlignment="1">
      <alignment horizontal="left" vertical="top"/>
    </xf>
    <xf numFmtId="0" fontId="37" fillId="2" borderId="0" xfId="0" applyFont="1" applyFill="1" applyAlignment="1">
      <alignment vertical="top" wrapText="1"/>
    </xf>
    <xf numFmtId="0" fontId="37" fillId="2" borderId="0" xfId="0" applyFont="1" applyFill="1" applyAlignment="1">
      <alignment vertical="top"/>
    </xf>
    <xf numFmtId="167" fontId="25" fillId="2" borderId="0" xfId="1" applyNumberFormat="1" applyFont="1" applyFill="1" applyBorder="1" applyAlignment="1" applyProtection="1">
      <alignment vertical="top"/>
    </xf>
    <xf numFmtId="0" fontId="2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7" fillId="2" borderId="5" xfId="0" applyFont="1" applyFill="1" applyBorder="1" applyAlignment="1">
      <alignment vertical="top" wrapText="1"/>
    </xf>
    <xf numFmtId="0" fontId="39" fillId="2" borderId="4" xfId="0" applyFont="1" applyFill="1" applyBorder="1" applyAlignment="1">
      <alignment vertical="top"/>
    </xf>
    <xf numFmtId="3" fontId="40" fillId="0" borderId="0" xfId="0" applyNumberFormat="1" applyFont="1"/>
    <xf numFmtId="3" fontId="40" fillId="4" borderId="0" xfId="0" applyNumberFormat="1" applyFont="1" applyFill="1" applyAlignment="1">
      <alignment horizontal="right" vertical="top"/>
    </xf>
    <xf numFmtId="0" fontId="40" fillId="2" borderId="0" xfId="0" applyFont="1" applyFill="1" applyAlignment="1">
      <alignment horizontal="left" vertical="top" wrapText="1"/>
    </xf>
    <xf numFmtId="3" fontId="0" fillId="2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3" fontId="40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29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3" fontId="0" fillId="0" borderId="0" xfId="0" applyNumberFormat="1" applyAlignment="1" applyProtection="1">
      <alignment horizontal="right" vertical="top"/>
      <protection locked="0"/>
    </xf>
    <xf numFmtId="3" fontId="40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left" vertical="top"/>
    </xf>
    <xf numFmtId="3" fontId="40" fillId="0" borderId="11" xfId="0" applyNumberFormat="1" applyFont="1" applyBorder="1" applyAlignment="1">
      <alignment horizontal="right" vertical="top"/>
    </xf>
    <xf numFmtId="3" fontId="0" fillId="2" borderId="0" xfId="0" applyNumberFormat="1" applyFill="1" applyAlignment="1" applyProtection="1">
      <alignment horizontal="right" vertical="top"/>
      <protection locked="0"/>
    </xf>
    <xf numFmtId="3" fontId="0" fillId="4" borderId="0" xfId="0" applyNumberFormat="1" applyFill="1" applyAlignment="1" applyProtection="1">
      <alignment horizontal="right" vertical="top"/>
      <protection locked="0"/>
    </xf>
    <xf numFmtId="0" fontId="25" fillId="0" borderId="0" xfId="0" applyFont="1" applyAlignment="1">
      <alignment horizontal="left" vertical="top"/>
    </xf>
    <xf numFmtId="0" fontId="39" fillId="2" borderId="6" xfId="0" applyFont="1" applyFill="1" applyBorder="1" applyAlignment="1">
      <alignment vertical="top"/>
    </xf>
    <xf numFmtId="3" fontId="40" fillId="0" borderId="7" xfId="0" applyNumberFormat="1" applyFont="1" applyBorder="1" applyAlignment="1">
      <alignment horizontal="right" vertical="top"/>
    </xf>
    <xf numFmtId="0" fontId="37" fillId="2" borderId="8" xfId="0" applyFont="1" applyFill="1" applyBorder="1" applyAlignment="1">
      <alignment vertical="top" wrapText="1"/>
    </xf>
    <xf numFmtId="0" fontId="29" fillId="2" borderId="9" xfId="0" applyFont="1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37" fillId="2" borderId="9" xfId="0" applyFont="1" applyFill="1" applyBorder="1" applyAlignment="1">
      <alignment vertical="top" wrapText="1"/>
    </xf>
    <xf numFmtId="0" fontId="29" fillId="2" borderId="0" xfId="0" applyFont="1" applyFill="1"/>
    <xf numFmtId="0" fontId="41" fillId="2" borderId="0" xfId="0" applyFont="1" applyFill="1" applyAlignment="1">
      <alignment vertical="top"/>
    </xf>
    <xf numFmtId="0" fontId="41" fillId="2" borderId="0" xfId="0" applyFont="1" applyFill="1"/>
    <xf numFmtId="165" fontId="41" fillId="2" borderId="0" xfId="1" applyFont="1" applyFill="1" applyBorder="1" applyProtection="1"/>
    <xf numFmtId="0" fontId="41" fillId="2" borderId="0" xfId="0" applyFont="1" applyFill="1" applyAlignment="1">
      <alignment vertical="center"/>
    </xf>
    <xf numFmtId="0" fontId="36" fillId="2" borderId="0" xfId="0" applyFont="1" applyFill="1" applyAlignment="1">
      <alignment horizontal="right" vertical="top"/>
    </xf>
    <xf numFmtId="0" fontId="36" fillId="2" borderId="0" xfId="0" applyFont="1" applyFill="1" applyAlignment="1">
      <alignment vertical="top"/>
    </xf>
    <xf numFmtId="0" fontId="41" fillId="2" borderId="0" xfId="0" applyFont="1" applyFill="1" applyAlignment="1">
      <alignment horizontal="right"/>
    </xf>
    <xf numFmtId="165" fontId="41" fillId="2" borderId="0" xfId="1" applyFont="1" applyFill="1" applyBorder="1" applyAlignment="1" applyProtection="1">
      <alignment vertical="top"/>
    </xf>
    <xf numFmtId="0" fontId="42" fillId="0" borderId="0" xfId="0" applyFont="1"/>
    <xf numFmtId="0" fontId="43" fillId="0" borderId="0" xfId="0" applyFont="1"/>
    <xf numFmtId="0" fontId="43" fillId="2" borderId="0" xfId="0" applyFont="1" applyFill="1" applyProtection="1">
      <protection locked="0"/>
    </xf>
    <xf numFmtId="0" fontId="43" fillId="2" borderId="0" xfId="0" applyFont="1" applyFill="1" applyAlignment="1" applyProtection="1">
      <alignment horizontal="right"/>
      <protection locked="0"/>
    </xf>
    <xf numFmtId="0" fontId="43" fillId="2" borderId="0" xfId="0" applyFont="1" applyFill="1" applyAlignment="1" applyProtection="1">
      <alignment wrapText="1"/>
      <protection locked="0"/>
    </xf>
    <xf numFmtId="0" fontId="44" fillId="2" borderId="0" xfId="3" applyFont="1" applyFill="1" applyAlignment="1">
      <alignment horizontal="center"/>
    </xf>
    <xf numFmtId="0" fontId="44" fillId="2" borderId="0" xfId="0" applyFont="1" applyFill="1" applyAlignment="1">
      <alignment horizontal="right"/>
    </xf>
    <xf numFmtId="0" fontId="44" fillId="2" borderId="0" xfId="0" applyFont="1" applyFill="1"/>
    <xf numFmtId="0" fontId="44" fillId="2" borderId="0" xfId="3" applyFont="1" applyFill="1"/>
    <xf numFmtId="0" fontId="45" fillId="2" borderId="0" xfId="0" applyFont="1" applyFill="1" applyAlignment="1">
      <alignment horizontal="center"/>
    </xf>
    <xf numFmtId="0" fontId="43" fillId="2" borderId="0" xfId="0" applyFont="1" applyFill="1"/>
    <xf numFmtId="0" fontId="43" fillId="2" borderId="0" xfId="0" applyFont="1" applyFill="1" applyAlignment="1">
      <alignment wrapText="1"/>
    </xf>
    <xf numFmtId="0" fontId="46" fillId="2" borderId="0" xfId="3" applyFont="1" applyFill="1" applyAlignment="1">
      <alignment horizontal="center" vertical="center"/>
    </xf>
    <xf numFmtId="0" fontId="46" fillId="2" borderId="0" xfId="3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7" fillId="3" borderId="1" xfId="0" applyFont="1" applyFill="1" applyBorder="1" applyAlignment="1">
      <alignment horizontal="center" vertical="center"/>
    </xf>
    <xf numFmtId="0" fontId="48" fillId="3" borderId="3" xfId="3" applyFont="1" applyFill="1" applyBorder="1" applyAlignment="1">
      <alignment horizontal="center" vertical="center"/>
    </xf>
    <xf numFmtId="0" fontId="42" fillId="2" borderId="4" xfId="0" applyFont="1" applyFill="1" applyBorder="1"/>
    <xf numFmtId="0" fontId="49" fillId="2" borderId="0" xfId="3" applyFont="1" applyFill="1" applyAlignment="1">
      <alignment vertical="center"/>
    </xf>
    <xf numFmtId="0" fontId="50" fillId="2" borderId="0" xfId="3" applyFont="1" applyFill="1"/>
    <xf numFmtId="0" fontId="42" fillId="2" borderId="0" xfId="0" applyFont="1" applyFill="1"/>
    <xf numFmtId="0" fontId="42" fillId="2" borderId="0" xfId="0" applyFont="1" applyFill="1" applyAlignment="1">
      <alignment wrapText="1"/>
    </xf>
    <xf numFmtId="0" fontId="42" fillId="2" borderId="5" xfId="0" applyFont="1" applyFill="1" applyBorder="1"/>
    <xf numFmtId="0" fontId="42" fillId="2" borderId="4" xfId="0" applyFont="1" applyFill="1" applyBorder="1" applyAlignment="1">
      <alignment vertical="top"/>
    </xf>
    <xf numFmtId="0" fontId="49" fillId="2" borderId="0" xfId="3" applyFont="1" applyFill="1" applyAlignment="1">
      <alignment vertical="top"/>
    </xf>
    <xf numFmtId="0" fontId="51" fillId="2" borderId="0" xfId="3" applyFont="1" applyFill="1" applyAlignment="1">
      <alignment horizontal="center"/>
    </xf>
    <xf numFmtId="0" fontId="42" fillId="2" borderId="0" xfId="0" applyFont="1" applyFill="1" applyAlignment="1">
      <alignment vertical="top"/>
    </xf>
    <xf numFmtId="0" fontId="50" fillId="2" borderId="4" xfId="0" applyFont="1" applyFill="1" applyBorder="1" applyAlignment="1">
      <alignment horizontal="left" vertical="top"/>
    </xf>
    <xf numFmtId="3" fontId="49" fillId="4" borderId="0" xfId="0" applyNumberFormat="1" applyFont="1" applyFill="1" applyAlignment="1">
      <alignment horizontal="right" vertical="top"/>
    </xf>
    <xf numFmtId="0" fontId="49" fillId="2" borderId="4" xfId="0" applyFont="1" applyFill="1" applyBorder="1" applyAlignment="1">
      <alignment horizontal="left" vertical="top"/>
    </xf>
    <xf numFmtId="0" fontId="49" fillId="2" borderId="0" xfId="0" applyFont="1" applyFill="1" applyAlignment="1">
      <alignment vertical="top" wrapText="1"/>
    </xf>
    <xf numFmtId="0" fontId="49" fillId="2" borderId="0" xfId="0" applyFont="1" applyFill="1" applyAlignment="1">
      <alignment vertical="top"/>
    </xf>
    <xf numFmtId="3" fontId="50" fillId="2" borderId="0" xfId="0" applyNumberFormat="1" applyFont="1" applyFill="1" applyAlignment="1">
      <alignment horizontal="right" vertical="top"/>
    </xf>
    <xf numFmtId="3" fontId="50" fillId="2" borderId="0" xfId="1" applyNumberFormat="1" applyFont="1" applyFill="1" applyBorder="1" applyAlignment="1" applyProtection="1">
      <alignment horizontal="right" vertical="top" wrapText="1"/>
    </xf>
    <xf numFmtId="3" fontId="51" fillId="2" borderId="0" xfId="3" applyNumberFormat="1" applyFont="1" applyFill="1" applyAlignment="1">
      <alignment horizontal="center"/>
    </xf>
    <xf numFmtId="3" fontId="50" fillId="2" borderId="0" xfId="1" applyNumberFormat="1" applyFont="1" applyFill="1" applyBorder="1" applyAlignment="1" applyProtection="1">
      <alignment horizontal="right" vertical="top" wrapText="1"/>
      <protection locked="0"/>
    </xf>
    <xf numFmtId="0" fontId="50" fillId="2" borderId="6" xfId="0" applyFont="1" applyFill="1" applyBorder="1" applyAlignment="1">
      <alignment horizontal="left" vertical="top"/>
    </xf>
    <xf numFmtId="0" fontId="42" fillId="2" borderId="7" xfId="0" applyFont="1" applyFill="1" applyBorder="1"/>
    <xf numFmtId="0" fontId="42" fillId="2" borderId="7" xfId="0" applyFont="1" applyFill="1" applyBorder="1" applyAlignment="1">
      <alignment vertical="top"/>
    </xf>
    <xf numFmtId="3" fontId="50" fillId="2" borderId="7" xfId="1" applyNumberFormat="1" applyFont="1" applyFill="1" applyBorder="1" applyAlignment="1" applyProtection="1">
      <alignment horizontal="right" vertical="top" wrapText="1"/>
    </xf>
    <xf numFmtId="0" fontId="42" fillId="2" borderId="8" xfId="0" applyFont="1" applyFill="1" applyBorder="1"/>
    <xf numFmtId="0" fontId="42" fillId="2" borderId="9" xfId="0" applyFont="1" applyFill="1" applyBorder="1"/>
    <xf numFmtId="0" fontId="50" fillId="2" borderId="0" xfId="0" applyFont="1" applyFill="1" applyAlignment="1">
      <alignment vertical="top"/>
    </xf>
    <xf numFmtId="0" fontId="50" fillId="2" borderId="0" xfId="0" applyFont="1" applyFill="1"/>
    <xf numFmtId="165" fontId="50" fillId="2" borderId="0" xfId="1" applyFont="1" applyFill="1" applyBorder="1" applyProtection="1"/>
    <xf numFmtId="0" fontId="50" fillId="2" borderId="0" xfId="0" applyFont="1" applyFill="1" applyAlignment="1">
      <alignment vertical="center" wrapText="1"/>
    </xf>
    <xf numFmtId="0" fontId="50" fillId="2" borderId="0" xfId="0" applyFont="1" applyFill="1" applyAlignment="1">
      <alignment horizontal="left" vertical="top"/>
    </xf>
    <xf numFmtId="0" fontId="50" fillId="2" borderId="0" xfId="0" applyFont="1" applyFill="1" applyAlignment="1">
      <alignment vertical="center"/>
    </xf>
    <xf numFmtId="0" fontId="50" fillId="2" borderId="0" xfId="0" applyFont="1" applyFill="1" applyAlignment="1">
      <alignment wrapText="1"/>
    </xf>
    <xf numFmtId="0" fontId="49" fillId="2" borderId="0" xfId="0" applyFont="1" applyFill="1" applyAlignment="1">
      <alignment horizontal="right" vertical="top"/>
    </xf>
    <xf numFmtId="0" fontId="50" fillId="2" borderId="0" xfId="0" applyFont="1" applyFill="1" applyAlignment="1">
      <alignment horizontal="right"/>
    </xf>
    <xf numFmtId="165" fontId="50" fillId="2" borderId="0" xfId="1" applyFont="1" applyFill="1" applyBorder="1" applyAlignment="1" applyProtection="1">
      <alignment vertical="top"/>
    </xf>
    <xf numFmtId="0" fontId="53" fillId="2" borderId="0" xfId="0" applyFont="1" applyFill="1"/>
    <xf numFmtId="0" fontId="53" fillId="2" borderId="0" xfId="0" applyFont="1" applyFill="1" applyAlignment="1">
      <alignment vertical="top"/>
    </xf>
    <xf numFmtId="0" fontId="44" fillId="2" borderId="0" xfId="2" applyNumberFormat="1" applyFont="1" applyFill="1" applyAlignment="1">
      <alignment horizontal="center" vertical="center"/>
    </xf>
    <xf numFmtId="0" fontId="46" fillId="2" borderId="0" xfId="0" applyFont="1" applyFill="1" applyProtection="1">
      <protection locked="0"/>
    </xf>
    <xf numFmtId="0" fontId="44" fillId="2" borderId="0" xfId="3" applyFont="1" applyFill="1" applyAlignment="1">
      <alignment horizontal="center" vertical="top"/>
    </xf>
    <xf numFmtId="0" fontId="54" fillId="2" borderId="0" xfId="0" applyFont="1" applyFill="1" applyAlignment="1">
      <alignment vertical="center"/>
    </xf>
    <xf numFmtId="0" fontId="28" fillId="3" borderId="2" xfId="0" applyFont="1" applyFill="1" applyBorder="1" applyAlignment="1">
      <alignment vertical="center"/>
    </xf>
    <xf numFmtId="0" fontId="54" fillId="3" borderId="3" xfId="0" applyFont="1" applyFill="1" applyBorder="1"/>
    <xf numFmtId="0" fontId="50" fillId="2" borderId="0" xfId="3" applyFont="1" applyFill="1" applyAlignment="1">
      <alignment vertical="top"/>
    </xf>
    <xf numFmtId="0" fontId="49" fillId="2" borderId="0" xfId="3" applyFont="1" applyFill="1" applyAlignment="1">
      <alignment horizontal="left" vertical="top"/>
    </xf>
    <xf numFmtId="3" fontId="50" fillId="2" borderId="0" xfId="3" applyNumberFormat="1" applyFont="1" applyFill="1" applyAlignment="1">
      <alignment vertical="top"/>
    </xf>
    <xf numFmtId="3" fontId="49" fillId="4" borderId="0" xfId="3" applyNumberFormat="1" applyFont="1" applyFill="1" applyAlignment="1">
      <alignment vertical="top"/>
    </xf>
    <xf numFmtId="0" fontId="50" fillId="2" borderId="0" xfId="3" applyFont="1" applyFill="1" applyAlignment="1">
      <alignment horizontal="left" vertical="top" wrapText="1"/>
    </xf>
    <xf numFmtId="3" fontId="50" fillId="2" borderId="0" xfId="3" applyNumberFormat="1" applyFont="1" applyFill="1" applyAlignment="1" applyProtection="1">
      <alignment vertical="top"/>
      <protection locked="0"/>
    </xf>
    <xf numFmtId="0" fontId="50" fillId="2" borderId="0" xfId="3" applyFont="1" applyFill="1" applyAlignment="1">
      <alignment horizontal="left" vertical="top"/>
    </xf>
    <xf numFmtId="3" fontId="42" fillId="2" borderId="0" xfId="0" applyNumberFormat="1" applyFont="1" applyFill="1"/>
    <xf numFmtId="3" fontId="49" fillId="2" borderId="0" xfId="3" applyNumberFormat="1" applyFont="1" applyFill="1" applyAlignment="1">
      <alignment vertical="top"/>
    </xf>
    <xf numFmtId="0" fontId="42" fillId="2" borderId="0" xfId="0" applyFont="1" applyFill="1" applyAlignment="1">
      <alignment horizontal="left" vertical="top"/>
    </xf>
    <xf numFmtId="3" fontId="50" fillId="4" borderId="0" xfId="3" applyNumberFormat="1" applyFont="1" applyFill="1" applyAlignment="1">
      <alignment vertical="top"/>
    </xf>
    <xf numFmtId="0" fontId="42" fillId="2" borderId="0" xfId="0" applyFont="1" applyFill="1" applyAlignment="1">
      <alignment horizontal="left" vertical="top" wrapText="1"/>
    </xf>
    <xf numFmtId="0" fontId="42" fillId="2" borderId="4" xfId="0" applyFont="1" applyFill="1" applyBorder="1" applyAlignment="1">
      <alignment horizontal="left" vertical="top" wrapText="1"/>
    </xf>
    <xf numFmtId="3" fontId="49" fillId="4" borderId="0" xfId="3" applyNumberFormat="1" applyFont="1" applyFill="1" applyAlignment="1">
      <alignment horizontal="right" vertical="top" wrapText="1"/>
    </xf>
    <xf numFmtId="0" fontId="49" fillId="2" borderId="0" xfId="3" applyFont="1" applyFill="1" applyAlignment="1">
      <alignment horizontal="left" vertical="top" wrapText="1"/>
    </xf>
    <xf numFmtId="0" fontId="42" fillId="2" borderId="5" xfId="0" applyFont="1" applyFill="1" applyBorder="1" applyAlignment="1">
      <alignment horizontal="left" wrapText="1"/>
    </xf>
    <xf numFmtId="0" fontId="42" fillId="2" borderId="0" xfId="0" applyFont="1" applyFill="1" applyAlignment="1">
      <alignment horizontal="left" wrapText="1"/>
    </xf>
    <xf numFmtId="0" fontId="53" fillId="2" borderId="0" xfId="0" applyFont="1" applyFill="1" applyAlignment="1">
      <alignment horizontal="left" wrapText="1"/>
    </xf>
    <xf numFmtId="3" fontId="49" fillId="2" borderId="0" xfId="3" applyNumberFormat="1" applyFont="1" applyFill="1" applyAlignment="1">
      <alignment horizontal="right" vertical="top" wrapText="1"/>
    </xf>
    <xf numFmtId="3" fontId="49" fillId="2" borderId="0" xfId="3" applyNumberFormat="1" applyFont="1" applyFill="1" applyAlignment="1" applyProtection="1">
      <alignment horizontal="right" vertical="top" wrapText="1"/>
      <protection locked="0"/>
    </xf>
    <xf numFmtId="0" fontId="42" fillId="2" borderId="6" xfId="0" applyFont="1" applyFill="1" applyBorder="1" applyAlignment="1">
      <alignment vertical="top"/>
    </xf>
    <xf numFmtId="0" fontId="49" fillId="2" borderId="7" xfId="3" applyFont="1" applyFill="1" applyBorder="1" applyAlignment="1">
      <alignment vertical="top"/>
    </xf>
    <xf numFmtId="3" fontId="50" fillId="2" borderId="7" xfId="3" applyNumberFormat="1" applyFont="1" applyFill="1" applyBorder="1" applyAlignment="1">
      <alignment vertical="top"/>
    </xf>
    <xf numFmtId="0" fontId="42" fillId="2" borderId="0" xfId="0" applyFont="1" applyFill="1" applyProtection="1">
      <protection locked="0"/>
    </xf>
    <xf numFmtId="0" fontId="50" fillId="2" borderId="0" xfId="0" applyFont="1" applyFill="1" applyAlignment="1" applyProtection="1">
      <alignment vertical="top"/>
      <protection locked="0"/>
    </xf>
    <xf numFmtId="0" fontId="50" fillId="2" borderId="0" xfId="0" applyFont="1" applyFill="1" applyProtection="1">
      <protection locked="0"/>
    </xf>
    <xf numFmtId="165" fontId="50" fillId="2" borderId="0" xfId="1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top"/>
      <protection locked="0"/>
    </xf>
    <xf numFmtId="0" fontId="49" fillId="2" borderId="0" xfId="0" applyFont="1" applyFill="1" applyAlignment="1" applyProtection="1">
      <alignment vertical="top"/>
      <protection locked="0"/>
    </xf>
    <xf numFmtId="0" fontId="50" fillId="2" borderId="0" xfId="0" applyFont="1" applyFill="1" applyAlignment="1" applyProtection="1">
      <alignment horizontal="right"/>
      <protection locked="0"/>
    </xf>
    <xf numFmtId="0" fontId="42" fillId="2" borderId="0" xfId="0" applyFont="1" applyFill="1" applyAlignment="1" applyProtection="1">
      <alignment vertical="top"/>
      <protection locked="0"/>
    </xf>
    <xf numFmtId="0" fontId="30" fillId="2" borderId="0" xfId="0" applyFont="1" applyFill="1"/>
    <xf numFmtId="0" fontId="30" fillId="2" borderId="0" xfId="0" applyFont="1" applyFill="1" applyAlignment="1">
      <alignment vertical="top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Alignment="1">
      <alignment horizontal="left"/>
    </xf>
    <xf numFmtId="0" fontId="5" fillId="2" borderId="0" xfId="2" applyNumberFormat="1" applyFont="1" applyFill="1" applyAlignment="1">
      <alignment horizontal="center" vertical="center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55" fillId="3" borderId="12" xfId="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34" fillId="2" borderId="0" xfId="0" applyFont="1" applyFill="1"/>
    <xf numFmtId="0" fontId="55" fillId="3" borderId="6" xfId="3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55" fillId="3" borderId="8" xfId="3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vertical="top"/>
    </xf>
    <xf numFmtId="0" fontId="27" fillId="2" borderId="5" xfId="0" applyFont="1" applyFill="1" applyBorder="1" applyAlignment="1">
      <alignment vertical="top"/>
    </xf>
    <xf numFmtId="0" fontId="27" fillId="2" borderId="0" xfId="0" applyFont="1" applyFill="1" applyAlignment="1">
      <alignment vertical="top"/>
    </xf>
    <xf numFmtId="0" fontId="56" fillId="2" borderId="4" xfId="0" applyFont="1" applyFill="1" applyBorder="1" applyAlignment="1">
      <alignment vertical="top"/>
    </xf>
    <xf numFmtId="3" fontId="27" fillId="2" borderId="0" xfId="1" applyNumberFormat="1" applyFont="1" applyFill="1" applyBorder="1" applyAlignment="1" applyProtection="1">
      <alignment vertical="top"/>
    </xf>
    <xf numFmtId="0" fontId="56" fillId="2" borderId="5" xfId="0" applyFont="1" applyFill="1" applyBorder="1" applyAlignment="1">
      <alignment vertical="top"/>
    </xf>
    <xf numFmtId="3" fontId="17" fillId="2" borderId="0" xfId="0" applyNumberFormat="1" applyFont="1" applyFill="1" applyAlignment="1">
      <alignment vertical="top"/>
    </xf>
    <xf numFmtId="0" fontId="17" fillId="2" borderId="5" xfId="0" applyFont="1" applyFill="1" applyBorder="1" applyAlignment="1">
      <alignment vertical="top"/>
    </xf>
    <xf numFmtId="0" fontId="17" fillId="2" borderId="0" xfId="0" applyFont="1" applyFill="1" applyAlignment="1">
      <alignment horizontal="left" vertical="top"/>
    </xf>
    <xf numFmtId="3" fontId="17" fillId="2" borderId="0" xfId="1" applyNumberFormat="1" applyFont="1" applyFill="1" applyBorder="1" applyAlignment="1" applyProtection="1">
      <alignment vertical="top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25" fillId="2" borderId="0" xfId="0" applyFont="1" applyFill="1" applyAlignment="1" applyProtection="1">
      <alignment horizontal="center" vertical="top" wrapText="1"/>
      <protection locked="0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12" fillId="3" borderId="2" xfId="3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5" fillId="2" borderId="0" xfId="3" applyFont="1" applyFill="1" applyAlignment="1">
      <alignment horizontal="center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horizontal="left" vertical="top"/>
    </xf>
    <xf numFmtId="0" fontId="17" fillId="2" borderId="0" xfId="0" applyFont="1" applyFill="1" applyAlignment="1" applyProtection="1">
      <alignment horizontal="center"/>
      <protection locked="0"/>
    </xf>
    <xf numFmtId="0" fontId="26" fillId="3" borderId="1" xfId="3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0" fontId="12" fillId="3" borderId="2" xfId="3" applyFont="1" applyFill="1" applyBorder="1" applyAlignment="1">
      <alignment horizontal="right" vertical="top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2" applyNumberFormat="1" applyFont="1" applyFill="1" applyAlignment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/>
      <protection locked="0"/>
    </xf>
    <xf numFmtId="0" fontId="41" fillId="2" borderId="0" xfId="0" applyFont="1" applyFill="1" applyAlignment="1" applyProtection="1">
      <alignment horizontal="center" vertical="top" wrapText="1"/>
      <protection locked="0"/>
    </xf>
    <xf numFmtId="0" fontId="37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/>
    </xf>
    <xf numFmtId="0" fontId="37" fillId="2" borderId="7" xfId="0" applyFont="1" applyFill="1" applyBorder="1" applyAlignment="1">
      <alignment horizontal="left" vertical="top" wrapText="1"/>
    </xf>
    <xf numFmtId="0" fontId="4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7" fillId="2" borderId="11" xfId="0" applyFont="1" applyFill="1" applyBorder="1" applyAlignment="1">
      <alignment horizontal="left" vertical="top"/>
    </xf>
    <xf numFmtId="0" fontId="32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center"/>
      <protection locked="0"/>
    </xf>
    <xf numFmtId="0" fontId="31" fillId="2" borderId="0" xfId="2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/>
      <protection locked="0"/>
    </xf>
    <xf numFmtId="0" fontId="50" fillId="2" borderId="0" xfId="0" applyFont="1" applyFill="1" applyAlignment="1" applyProtection="1">
      <alignment horizontal="center" vertical="top" wrapText="1"/>
      <protection locked="0"/>
    </xf>
    <xf numFmtId="0" fontId="50" fillId="2" borderId="0" xfId="0" applyFont="1" applyFill="1" applyAlignment="1">
      <alignment horizontal="left" vertical="top"/>
    </xf>
    <xf numFmtId="0" fontId="50" fillId="2" borderId="0" xfId="0" applyFont="1" applyFill="1" applyAlignment="1" applyProtection="1">
      <alignment horizontal="center"/>
      <protection locked="0"/>
    </xf>
    <xf numFmtId="0" fontId="50" fillId="2" borderId="0" xfId="0" applyFont="1" applyFill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/>
      <protection locked="0"/>
    </xf>
    <xf numFmtId="0" fontId="50" fillId="2" borderId="0" xfId="0" applyFont="1" applyFill="1" applyAlignment="1">
      <alignment horizontal="left" vertical="top" wrapText="1"/>
    </xf>
    <xf numFmtId="0" fontId="49" fillId="2" borderId="0" xfId="0" applyFont="1" applyFill="1" applyAlignment="1">
      <alignment horizontal="left" vertical="top" wrapText="1"/>
    </xf>
    <xf numFmtId="0" fontId="50" fillId="2" borderId="7" xfId="0" applyFont="1" applyFill="1" applyBorder="1" applyAlignment="1">
      <alignment horizontal="left" vertical="top" wrapText="1"/>
    </xf>
    <xf numFmtId="0" fontId="52" fillId="2" borderId="0" xfId="0" applyFont="1" applyFill="1" applyAlignment="1">
      <alignment horizontal="left" vertical="top" wrapText="1"/>
    </xf>
    <xf numFmtId="0" fontId="4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3" applyFont="1" applyFill="1" applyAlignment="1" applyProtection="1">
      <alignment horizontal="center"/>
      <protection locked="0"/>
    </xf>
    <xf numFmtId="0" fontId="49" fillId="2" borderId="0" xfId="3" applyFont="1" applyFill="1" applyAlignment="1">
      <alignment horizontal="left" vertical="top"/>
    </xf>
    <xf numFmtId="0" fontId="49" fillId="2" borderId="0" xfId="3" applyFont="1" applyFill="1" applyAlignment="1">
      <alignment horizontal="left" vertical="top" wrapText="1"/>
    </xf>
    <xf numFmtId="165" fontId="50" fillId="2" borderId="0" xfId="1" applyFont="1" applyFill="1" applyBorder="1" applyAlignment="1" applyProtection="1">
      <alignment horizontal="center"/>
      <protection locked="0"/>
    </xf>
    <xf numFmtId="0" fontId="50" fillId="2" borderId="0" xfId="3" applyFont="1" applyFill="1" applyAlignment="1">
      <alignment horizontal="left" vertical="top" wrapText="1"/>
    </xf>
    <xf numFmtId="0" fontId="50" fillId="2" borderId="0" xfId="3" applyFont="1" applyFill="1" applyAlignment="1">
      <alignment horizontal="left" vertical="top"/>
    </xf>
    <xf numFmtId="0" fontId="50" fillId="2" borderId="0" xfId="3" applyFont="1" applyFill="1" applyAlignment="1">
      <alignment horizontal="left" vertical="center" wrapText="1"/>
    </xf>
    <xf numFmtId="0" fontId="44" fillId="2" borderId="0" xfId="0" applyFont="1" applyFill="1" applyAlignment="1">
      <alignment horizontal="right"/>
    </xf>
    <xf numFmtId="0" fontId="44" fillId="2" borderId="0" xfId="0" applyFont="1" applyFill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9" fillId="2" borderId="4" xfId="3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17" fillId="2" borderId="14" xfId="0" applyFont="1" applyFill="1" applyBorder="1" applyAlignment="1">
      <alignment horizontal="center" vertical="top"/>
    </xf>
    <xf numFmtId="0" fontId="16" fillId="2" borderId="0" xfId="0" applyFont="1" applyFill="1" applyAlignment="1" applyProtection="1">
      <alignment horizontal="center" vertical="top"/>
      <protection locked="0"/>
    </xf>
    <xf numFmtId="0" fontId="12" fillId="3" borderId="2" xfId="3" applyFont="1" applyFill="1" applyBorder="1" applyAlignment="1">
      <alignment horizontal="center" vertical="center" wrapText="1"/>
    </xf>
    <xf numFmtId="0" fontId="15" fillId="2" borderId="13" xfId="2" applyNumberFormat="1" applyFont="1" applyFill="1" applyBorder="1" applyAlignment="1">
      <alignment horizontal="center" vertical="center"/>
    </xf>
    <xf numFmtId="0" fontId="15" fillId="2" borderId="13" xfId="2" applyNumberFormat="1" applyFont="1" applyFill="1" applyBorder="1" applyAlignment="1">
      <alignment horizontal="center" vertical="top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Alignment="1" applyProtection="1">
      <alignment horizontal="left"/>
      <protection locked="0"/>
    </xf>
  </cellXfs>
  <cellStyles count="4">
    <cellStyle name="=C:\WINNT\SYSTEM32\COMMAND.COM" xfId="2" xr:uid="{00000000-0005-0000-0000-000006000000}"/>
    <cellStyle name="Millares" xfId="1" builtinId="3"/>
    <cellStyle name="Normal" xfId="0" builtinId="0"/>
    <cellStyle name="Normal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1222200</xdr:colOff>
      <xdr:row>57</xdr:row>
      <xdr:rowOff>127080</xdr:rowOff>
    </xdr:from>
    <xdr:to>
      <xdr:col>3</xdr:col>
      <xdr:colOff>4504320</xdr:colOff>
      <xdr:row>61</xdr:row>
      <xdr:rowOff>72360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7000" y="12623760"/>
          <a:ext cx="3282120" cy="7074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DIN Pro Black"/>
            </a:rPr>
            <a:t>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8</xdr:col>
      <xdr:colOff>1800360</xdr:colOff>
      <xdr:row>57</xdr:row>
      <xdr:rowOff>137880</xdr:rowOff>
    </xdr:from>
    <xdr:to>
      <xdr:col>9</xdr:col>
      <xdr:colOff>681840</xdr:colOff>
      <xdr:row>61</xdr:row>
      <xdr:rowOff>72360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634560" y="12634560"/>
          <a:ext cx="3407040" cy="6966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DIN Pro Black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416880</xdr:colOff>
      <xdr:row>1</xdr:row>
      <xdr:rowOff>119160</xdr:rowOff>
    </xdr:from>
    <xdr:to>
      <xdr:col>10</xdr:col>
      <xdr:colOff>785160</xdr:colOff>
      <xdr:row>3</xdr:row>
      <xdr:rowOff>213840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76640" y="509400"/>
          <a:ext cx="1849320" cy="8186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607320</xdr:colOff>
      <xdr:row>0</xdr:row>
      <xdr:rowOff>357120</xdr:rowOff>
    </xdr:from>
    <xdr:to>
      <xdr:col>3</xdr:col>
      <xdr:colOff>1951920</xdr:colOff>
      <xdr:row>4</xdr:row>
      <xdr:rowOff>58680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919080" y="357120"/>
          <a:ext cx="2897640" cy="1130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841320</xdr:colOff>
      <xdr:row>69</xdr:row>
      <xdr:rowOff>47520</xdr:rowOff>
    </xdr:from>
    <xdr:to>
      <xdr:col>4</xdr:col>
      <xdr:colOff>1216080</xdr:colOff>
      <xdr:row>73</xdr:row>
      <xdr:rowOff>27720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64720" y="15096960"/>
          <a:ext cx="3489480" cy="7992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8</xdr:col>
      <xdr:colOff>893880</xdr:colOff>
      <xdr:row>69</xdr:row>
      <xdr:rowOff>59760</xdr:rowOff>
    </xdr:from>
    <xdr:to>
      <xdr:col>9</xdr:col>
      <xdr:colOff>482040</xdr:colOff>
      <xdr:row>73</xdr:row>
      <xdr:rowOff>27720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801000" y="15109200"/>
          <a:ext cx="3720600" cy="7869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833400</xdr:colOff>
      <xdr:row>1</xdr:row>
      <xdr:rowOff>23760</xdr:rowOff>
    </xdr:from>
    <xdr:to>
      <xdr:col>10</xdr:col>
      <xdr:colOff>1201680</xdr:colOff>
      <xdr:row>3</xdr:row>
      <xdr:rowOff>189720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872960" y="338040"/>
          <a:ext cx="1848960" cy="8326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440640</xdr:colOff>
      <xdr:row>0</xdr:row>
      <xdr:rowOff>262080</xdr:rowOff>
    </xdr:from>
    <xdr:to>
      <xdr:col>3</xdr:col>
      <xdr:colOff>1582920</xdr:colOff>
      <xdr:row>4</xdr:row>
      <xdr:rowOff>11160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52400" y="262080"/>
          <a:ext cx="2653920" cy="1044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338760</xdr:colOff>
      <xdr:row>52</xdr:row>
      <xdr:rowOff>263520</xdr:rowOff>
    </xdr:from>
    <xdr:to>
      <xdr:col>3</xdr:col>
      <xdr:colOff>3901320</xdr:colOff>
      <xdr:row>56</xdr:row>
      <xdr:rowOff>75240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78760" y="12702960"/>
          <a:ext cx="3562560" cy="7070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1446480</xdr:colOff>
      <xdr:row>52</xdr:row>
      <xdr:rowOff>254160</xdr:rowOff>
    </xdr:from>
    <xdr:to>
      <xdr:col>8</xdr:col>
      <xdr:colOff>83880</xdr:colOff>
      <xdr:row>56</xdr:row>
      <xdr:rowOff>161280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065520" y="12693600"/>
          <a:ext cx="3798720" cy="8024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941760</xdr:colOff>
      <xdr:row>1</xdr:row>
      <xdr:rowOff>10440</xdr:rowOff>
    </xdr:from>
    <xdr:to>
      <xdr:col>8</xdr:col>
      <xdr:colOff>1434600</xdr:colOff>
      <xdr:row>3</xdr:row>
      <xdr:rowOff>221400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2059280" y="315000"/>
          <a:ext cx="2155680" cy="8395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31680</xdr:colOff>
      <xdr:row>0</xdr:row>
      <xdr:rowOff>275040</xdr:rowOff>
    </xdr:from>
    <xdr:to>
      <xdr:col>3</xdr:col>
      <xdr:colOff>1713600</xdr:colOff>
      <xdr:row>3</xdr:row>
      <xdr:rowOff>197565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66000" y="275040"/>
          <a:ext cx="2487600" cy="92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793800</xdr:colOff>
      <xdr:row>59</xdr:row>
      <xdr:rowOff>127080</xdr:rowOff>
    </xdr:from>
    <xdr:to>
      <xdr:col>4</xdr:col>
      <xdr:colOff>1380960</xdr:colOff>
      <xdr:row>62</xdr:row>
      <xdr:rowOff>131760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305440" y="13776120"/>
          <a:ext cx="3500640" cy="7668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8</xdr:col>
      <xdr:colOff>1099800</xdr:colOff>
      <xdr:row>59</xdr:row>
      <xdr:rowOff>138600</xdr:rowOff>
    </xdr:from>
    <xdr:to>
      <xdr:col>9</xdr:col>
      <xdr:colOff>888480</xdr:colOff>
      <xdr:row>62</xdr:row>
      <xdr:rowOff>131760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734400" y="13787640"/>
          <a:ext cx="3568680" cy="7552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357120</xdr:colOff>
      <xdr:row>2</xdr:row>
      <xdr:rowOff>119160</xdr:rowOff>
    </xdr:from>
    <xdr:to>
      <xdr:col>10</xdr:col>
      <xdr:colOff>1094760</xdr:colOff>
      <xdr:row>4</xdr:row>
      <xdr:rowOff>322920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2771720" y="528480"/>
          <a:ext cx="2218680" cy="9374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345240</xdr:colOff>
      <xdr:row>1</xdr:row>
      <xdr:rowOff>83520</xdr:rowOff>
    </xdr:from>
    <xdr:to>
      <xdr:col>3</xdr:col>
      <xdr:colOff>1701720</xdr:colOff>
      <xdr:row>5</xdr:row>
      <xdr:rowOff>47160</xdr:rowOff>
    </xdr:to>
    <xdr:pic>
      <xdr:nvPicPr>
        <xdr:cNvPr id="15" name="Imagen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77880" y="216720"/>
          <a:ext cx="2535480" cy="129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1025640</xdr:colOff>
      <xdr:row>55</xdr:row>
      <xdr:rowOff>142920</xdr:rowOff>
    </xdr:from>
    <xdr:to>
      <xdr:col>6</xdr:col>
      <xdr:colOff>183960</xdr:colOff>
      <xdr:row>58</xdr:row>
      <xdr:rowOff>201600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483720" y="13087080"/>
          <a:ext cx="3663360" cy="7160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</a:t>
          </a:r>
          <a:r>
            <a:rPr lang="es-MX" sz="1100" b="0" strike="noStrike" spc="-1">
              <a:solidFill>
                <a:srgbClr val="000000"/>
              </a:solidFill>
              <a:latin typeface="Calibri"/>
            </a:rPr>
            <a:t>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11</xdr:col>
      <xdr:colOff>305280</xdr:colOff>
      <xdr:row>55</xdr:row>
      <xdr:rowOff>167040</xdr:rowOff>
    </xdr:from>
    <xdr:to>
      <xdr:col>13</xdr:col>
      <xdr:colOff>1571040</xdr:colOff>
      <xdr:row>58</xdr:row>
      <xdr:rowOff>189360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976400" y="13111200"/>
          <a:ext cx="3906000" cy="6796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>
    <xdr:from>
      <xdr:col>13</xdr:col>
      <xdr:colOff>2477880</xdr:colOff>
      <xdr:row>2</xdr:row>
      <xdr:rowOff>158760</xdr:rowOff>
    </xdr:from>
    <xdr:to>
      <xdr:col>15</xdr:col>
      <xdr:colOff>436320</xdr:colOff>
      <xdr:row>4</xdr:row>
      <xdr:rowOff>2160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5789240" y="863280"/>
          <a:ext cx="2221920" cy="491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r>
            <a:rPr lang="es-MX" sz="1200" b="0" strike="noStrike" spc="-1">
              <a:solidFill>
                <a:srgbClr val="000000"/>
              </a:solidFill>
              <a:latin typeface="Encode Sans"/>
            </a:rPr>
            <a:t> 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47520</xdr:colOff>
      <xdr:row>0</xdr:row>
      <xdr:rowOff>154800</xdr:rowOff>
    </xdr:from>
    <xdr:to>
      <xdr:col>4</xdr:col>
      <xdr:colOff>1285200</xdr:colOff>
      <xdr:row>4</xdr:row>
      <xdr:rowOff>106560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811800" y="154800"/>
          <a:ext cx="2931480" cy="130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40320</xdr:colOff>
      <xdr:row>43</xdr:row>
      <xdr:rowOff>0</xdr:rowOff>
    </xdr:from>
    <xdr:to>
      <xdr:col>3</xdr:col>
      <xdr:colOff>1630800</xdr:colOff>
      <xdr:row>47</xdr:row>
      <xdr:rowOff>63720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1067400" y="9153360"/>
          <a:ext cx="4019400" cy="8636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1167480</xdr:colOff>
      <xdr:row>43</xdr:row>
      <xdr:rowOff>12960</xdr:rowOff>
    </xdr:from>
    <xdr:to>
      <xdr:col>9</xdr:col>
      <xdr:colOff>27360</xdr:colOff>
      <xdr:row>47</xdr:row>
      <xdr:rowOff>63720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7931160" y="9166320"/>
          <a:ext cx="4105080" cy="8506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1047600</xdr:colOff>
      <xdr:row>1</xdr:row>
      <xdr:rowOff>243360</xdr:rowOff>
    </xdr:from>
    <xdr:to>
      <xdr:col>9</xdr:col>
      <xdr:colOff>524160</xdr:colOff>
      <xdr:row>4</xdr:row>
      <xdr:rowOff>232200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10433880" y="500400"/>
          <a:ext cx="2099160" cy="10080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200" b="1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423360</xdr:colOff>
      <xdr:row>1</xdr:row>
      <xdr:rowOff>83520</xdr:rowOff>
    </xdr:from>
    <xdr:to>
      <xdr:col>2</xdr:col>
      <xdr:colOff>2202120</xdr:colOff>
      <xdr:row>5</xdr:row>
      <xdr:rowOff>2520</xdr:rowOff>
    </xdr:to>
    <xdr:pic>
      <xdr:nvPicPr>
        <xdr:cNvPr id="23" name="Imagen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44760" y="340560"/>
          <a:ext cx="2584440" cy="1252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71"/>
  <sheetViews>
    <sheetView showGridLines="0" tabSelected="1" zoomScale="80" zoomScaleNormal="80" workbookViewId="0">
      <selection activeCell="IY4" sqref="IY4"/>
    </sheetView>
  </sheetViews>
  <sheetFormatPr baseColWidth="10" defaultColWidth="11.42578125" defaultRowHeight="15" zeroHeight="1"/>
  <cols>
    <col min="1" max="1" width="2" customWidth="1"/>
    <col min="2" max="2" width="2.42578125" customWidth="1"/>
    <col min="3" max="3" width="22" customWidth="1"/>
    <col min="4" max="4" width="68.85546875" customWidth="1"/>
    <col min="5" max="6" width="21" customWidth="1"/>
    <col min="7" max="7" width="4.85546875" customWidth="1"/>
    <col min="9" max="9" width="64.140625" customWidth="1"/>
    <col min="10" max="11" width="21" customWidth="1"/>
    <col min="12" max="12" width="3.710937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22" customWidth="1"/>
    <col min="260" max="260" width="68.85546875" customWidth="1"/>
    <col min="261" max="262" width="21" customWidth="1"/>
    <col min="263" max="263" width="4.85546875" customWidth="1"/>
    <col min="265" max="265" width="64.140625" customWidth="1"/>
    <col min="266" max="267" width="21" customWidth="1"/>
    <col min="268" max="268" width="3.7109375" customWidth="1"/>
    <col min="269" max="269" width="4.5703125" customWidth="1"/>
    <col min="270" max="512" width="11.42578125" hidden="1"/>
    <col min="513" max="513" width="2" customWidth="1"/>
    <col min="514" max="514" width="2.42578125" customWidth="1"/>
    <col min="515" max="515" width="22" customWidth="1"/>
    <col min="516" max="516" width="68.85546875" customWidth="1"/>
    <col min="517" max="518" width="21" customWidth="1"/>
    <col min="519" max="519" width="4.85546875" customWidth="1"/>
    <col min="521" max="521" width="64.140625" customWidth="1"/>
    <col min="522" max="523" width="21" customWidth="1"/>
    <col min="524" max="524" width="3.7109375" customWidth="1"/>
    <col min="525" max="525" width="4.5703125" customWidth="1"/>
    <col min="526" max="768" width="11.42578125" hidden="1"/>
    <col min="769" max="769" width="2" customWidth="1"/>
    <col min="770" max="770" width="2.42578125" customWidth="1"/>
    <col min="771" max="771" width="22" customWidth="1"/>
    <col min="772" max="772" width="68.85546875" customWidth="1"/>
    <col min="773" max="774" width="21" customWidth="1"/>
    <col min="775" max="775" width="4.85546875" customWidth="1"/>
    <col min="777" max="777" width="64.140625" customWidth="1"/>
    <col min="778" max="779" width="21" customWidth="1"/>
    <col min="780" max="780" width="3.7109375" customWidth="1"/>
    <col min="781" max="781" width="4.5703125" customWidth="1"/>
    <col min="782" max="1024" width="11.42578125" hidden="1"/>
  </cols>
  <sheetData>
    <row r="1" spans="1:12" ht="30.75" customHeight="1">
      <c r="A1" s="6"/>
      <c r="B1" s="285" t="str">
        <f>'Edo. Anal del Activo'!B2:J2</f>
        <v>Nombre del Ente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32.25" customHeight="1">
      <c r="A2" s="6"/>
      <c r="B2" s="7"/>
      <c r="C2" s="8"/>
      <c r="D2" s="286" t="s">
        <v>171</v>
      </c>
      <c r="E2" s="286"/>
      <c r="F2" s="286"/>
      <c r="G2" s="286"/>
      <c r="H2" s="286"/>
      <c r="I2" s="286"/>
      <c r="J2" s="286"/>
      <c r="K2" s="8"/>
      <c r="L2" s="9"/>
    </row>
    <row r="3" spans="1:12" ht="15.75">
      <c r="A3" s="6"/>
      <c r="B3" s="6"/>
      <c r="C3" s="10"/>
      <c r="D3" s="286" t="s">
        <v>0</v>
      </c>
      <c r="E3" s="286"/>
      <c r="F3" s="286"/>
      <c r="G3" s="286"/>
      <c r="H3" s="286"/>
      <c r="I3" s="286"/>
      <c r="J3" s="286"/>
      <c r="K3" s="10"/>
      <c r="L3" s="11"/>
    </row>
    <row r="4" spans="1:12" ht="15.75">
      <c r="A4" s="6"/>
      <c r="B4" s="6"/>
      <c r="C4" s="10"/>
      <c r="D4" s="286" t="s">
        <v>172</v>
      </c>
      <c r="E4" s="286"/>
      <c r="F4" s="286"/>
      <c r="G4" s="286"/>
      <c r="H4" s="286"/>
      <c r="I4" s="286"/>
      <c r="J4" s="286"/>
      <c r="K4" s="10"/>
      <c r="L4" s="11"/>
    </row>
    <row r="5" spans="1:12" ht="22.5" customHeight="1">
      <c r="A5" s="6"/>
      <c r="B5" s="6"/>
      <c r="C5" s="10"/>
      <c r="D5" s="286" t="s">
        <v>1</v>
      </c>
      <c r="E5" s="286"/>
      <c r="F5" s="286"/>
      <c r="G5" s="286"/>
      <c r="H5" s="286"/>
      <c r="I5" s="286"/>
      <c r="J5" s="286"/>
      <c r="K5" s="10"/>
      <c r="L5" s="11"/>
    </row>
    <row r="6" spans="1:12" ht="6.75" customHeight="1">
      <c r="A6" s="6"/>
      <c r="B6" s="12"/>
      <c r="C6" s="13"/>
      <c r="D6" s="1"/>
      <c r="E6" s="1"/>
      <c r="F6" s="1"/>
      <c r="G6" s="1"/>
      <c r="H6" s="1"/>
      <c r="I6" s="1"/>
      <c r="J6" s="14"/>
      <c r="K6" s="15"/>
      <c r="L6" s="7"/>
    </row>
    <row r="7" spans="1:12" ht="3" customHeight="1">
      <c r="A7" s="6"/>
      <c r="B7" s="12"/>
      <c r="C7" s="16"/>
      <c r="D7" s="283"/>
      <c r="E7" s="283"/>
      <c r="F7" s="283"/>
      <c r="G7" s="283"/>
      <c r="H7" s="283"/>
      <c r="I7" s="283"/>
      <c r="J7" s="283"/>
      <c r="K7" s="17"/>
      <c r="L7" s="7"/>
    </row>
    <row r="8" spans="1:12" ht="6.75" customHeight="1">
      <c r="A8" s="6"/>
      <c r="B8" s="12"/>
      <c r="C8" s="13"/>
      <c r="D8" s="13"/>
      <c r="E8" s="13"/>
      <c r="F8" s="13"/>
      <c r="G8" s="18"/>
      <c r="H8" s="15"/>
      <c r="I8" s="15"/>
      <c r="J8" s="15"/>
      <c r="K8" s="15"/>
      <c r="L8" s="7"/>
    </row>
    <row r="9" spans="1:12" ht="3" customHeight="1">
      <c r="A9" s="6"/>
      <c r="B9" s="19"/>
      <c r="C9" s="20"/>
      <c r="D9" s="20"/>
      <c r="E9" s="21"/>
      <c r="F9" s="21"/>
      <c r="G9" s="22"/>
      <c r="H9" s="15"/>
      <c r="I9" s="15"/>
      <c r="J9" s="15"/>
      <c r="K9" s="15"/>
      <c r="L9" s="7"/>
    </row>
    <row r="10" spans="1:12" ht="15.75">
      <c r="A10" s="6"/>
      <c r="B10" s="23"/>
      <c r="C10" s="284" t="s">
        <v>2</v>
      </c>
      <c r="D10" s="284"/>
      <c r="E10" s="24">
        <v>2025</v>
      </c>
      <c r="F10" s="24">
        <v>2024</v>
      </c>
      <c r="G10" s="5"/>
      <c r="H10" s="284" t="s">
        <v>2</v>
      </c>
      <c r="I10" s="284"/>
      <c r="J10" s="24">
        <v>2025</v>
      </c>
      <c r="K10" s="24">
        <v>2024</v>
      </c>
      <c r="L10" s="25"/>
    </row>
    <row r="11" spans="1:12" ht="15.75">
      <c r="B11" s="26"/>
      <c r="C11" s="27"/>
      <c r="D11" s="27"/>
      <c r="E11" s="28"/>
      <c r="F11" s="28"/>
      <c r="G11" s="29"/>
      <c r="H11" s="29"/>
      <c r="I11" s="29"/>
      <c r="J11" s="29"/>
      <c r="K11" s="29"/>
      <c r="L11" s="30"/>
    </row>
    <row r="12" spans="1:12" ht="15.75" customHeight="1">
      <c r="B12" s="31"/>
      <c r="C12" s="281" t="s">
        <v>3</v>
      </c>
      <c r="D12" s="281"/>
      <c r="E12" s="32"/>
      <c r="F12" s="32"/>
      <c r="G12" s="33"/>
      <c r="H12" s="281" t="s">
        <v>4</v>
      </c>
      <c r="I12" s="281"/>
      <c r="J12" s="32"/>
      <c r="K12" s="32"/>
      <c r="L12" s="30"/>
    </row>
    <row r="13" spans="1:12" ht="15.75" customHeight="1">
      <c r="B13" s="34"/>
      <c r="C13" s="280" t="s">
        <v>5</v>
      </c>
      <c r="D13" s="280"/>
      <c r="E13" s="35">
        <f>SUM(E14:E21)</f>
        <v>0</v>
      </c>
      <c r="F13" s="35">
        <f>SUM(F14:F21)</f>
        <v>0</v>
      </c>
      <c r="G13" s="33"/>
      <c r="H13" s="281" t="s">
        <v>6</v>
      </c>
      <c r="I13" s="281"/>
      <c r="J13" s="35">
        <f>SUM(J14:J16)</f>
        <v>0</v>
      </c>
      <c r="K13" s="35">
        <f>SUM(K14:K16)</f>
        <v>0</v>
      </c>
      <c r="L13" s="36"/>
    </row>
    <row r="14" spans="1:12" ht="15.75" customHeight="1">
      <c r="B14" s="37"/>
      <c r="C14" s="279" t="s">
        <v>7</v>
      </c>
      <c r="D14" s="279"/>
      <c r="E14" s="38">
        <v>0</v>
      </c>
      <c r="F14" s="38">
        <v>0</v>
      </c>
      <c r="G14" s="33"/>
      <c r="H14" s="279" t="s">
        <v>8</v>
      </c>
      <c r="I14" s="279"/>
      <c r="J14" s="38">
        <v>0</v>
      </c>
      <c r="K14" s="38">
        <v>0</v>
      </c>
      <c r="L14" s="36"/>
    </row>
    <row r="15" spans="1:12" ht="15.75" customHeight="1">
      <c r="B15" s="37"/>
      <c r="C15" s="279" t="s">
        <v>9</v>
      </c>
      <c r="D15" s="279"/>
      <c r="E15" s="38">
        <v>0</v>
      </c>
      <c r="F15" s="38">
        <v>0</v>
      </c>
      <c r="G15" s="33"/>
      <c r="H15" s="279" t="s">
        <v>10</v>
      </c>
      <c r="I15" s="279"/>
      <c r="J15" s="38">
        <v>0</v>
      </c>
      <c r="K15" s="38">
        <v>0</v>
      </c>
      <c r="L15" s="36"/>
    </row>
    <row r="16" spans="1:12" ht="15.75" customHeight="1">
      <c r="B16" s="37"/>
      <c r="C16" s="279" t="s">
        <v>11</v>
      </c>
      <c r="D16" s="279"/>
      <c r="E16" s="38">
        <v>0</v>
      </c>
      <c r="F16" s="38">
        <v>0</v>
      </c>
      <c r="G16" s="33"/>
      <c r="H16" s="279" t="s">
        <v>12</v>
      </c>
      <c r="I16" s="279"/>
      <c r="J16" s="38">
        <v>0</v>
      </c>
      <c r="K16" s="38">
        <v>0</v>
      </c>
      <c r="L16" s="36"/>
    </row>
    <row r="17" spans="2:12" ht="15.75" customHeight="1">
      <c r="B17" s="37"/>
      <c r="C17" s="279" t="s">
        <v>13</v>
      </c>
      <c r="D17" s="279"/>
      <c r="E17" s="38">
        <v>0</v>
      </c>
      <c r="F17" s="38">
        <v>0</v>
      </c>
      <c r="G17" s="33"/>
      <c r="H17" s="4"/>
      <c r="I17" s="39"/>
      <c r="J17" s="40"/>
      <c r="K17" s="40"/>
      <c r="L17" s="36"/>
    </row>
    <row r="18" spans="2:12" ht="15.75" customHeight="1">
      <c r="B18" s="37"/>
      <c r="C18" s="279" t="s">
        <v>14</v>
      </c>
      <c r="D18" s="279"/>
      <c r="E18" s="38">
        <v>0</v>
      </c>
      <c r="F18" s="38">
        <v>0</v>
      </c>
      <c r="G18" s="33"/>
      <c r="H18" s="281" t="s">
        <v>15</v>
      </c>
      <c r="I18" s="281"/>
      <c r="J18" s="35">
        <f>SUM(J19:J27)</f>
        <v>0</v>
      </c>
      <c r="K18" s="35">
        <f>SUM(K19:K27)</f>
        <v>0</v>
      </c>
      <c r="L18" s="36"/>
    </row>
    <row r="19" spans="2:12" ht="15.75" customHeight="1">
      <c r="B19" s="37"/>
      <c r="C19" s="279" t="s">
        <v>16</v>
      </c>
      <c r="D19" s="279"/>
      <c r="E19" s="38">
        <v>0</v>
      </c>
      <c r="F19" s="38">
        <v>0</v>
      </c>
      <c r="G19" s="33"/>
      <c r="H19" s="279" t="s">
        <v>17</v>
      </c>
      <c r="I19" s="279"/>
      <c r="J19" s="38">
        <v>0</v>
      </c>
      <c r="K19" s="38">
        <v>0</v>
      </c>
      <c r="L19" s="36"/>
    </row>
    <row r="20" spans="2:12" ht="15.75" customHeight="1">
      <c r="B20" s="37"/>
      <c r="C20" s="279" t="s">
        <v>18</v>
      </c>
      <c r="D20" s="279"/>
      <c r="E20" s="38">
        <v>0</v>
      </c>
      <c r="F20" s="38">
        <v>0</v>
      </c>
      <c r="G20" s="33"/>
      <c r="H20" s="279" t="s">
        <v>19</v>
      </c>
      <c r="I20" s="279"/>
      <c r="J20" s="38">
        <v>0</v>
      </c>
      <c r="K20" s="38">
        <v>0</v>
      </c>
      <c r="L20" s="36"/>
    </row>
    <row r="21" spans="2:12" ht="22.5" customHeight="1">
      <c r="B21" s="37"/>
      <c r="C21" s="279"/>
      <c r="D21" s="279"/>
      <c r="E21" s="38"/>
      <c r="F21" s="38"/>
      <c r="G21" s="33"/>
      <c r="H21" s="279" t="s">
        <v>20</v>
      </c>
      <c r="I21" s="279"/>
      <c r="J21" s="38">
        <v>0</v>
      </c>
      <c r="K21" s="38">
        <v>0</v>
      </c>
      <c r="L21" s="36"/>
    </row>
    <row r="22" spans="2:12" ht="15.75" customHeight="1">
      <c r="B22" s="34"/>
      <c r="C22" s="4"/>
      <c r="D22" s="39"/>
      <c r="E22" s="40"/>
      <c r="F22" s="40"/>
      <c r="G22" s="33"/>
      <c r="H22" s="279" t="s">
        <v>21</v>
      </c>
      <c r="I22" s="279"/>
      <c r="J22" s="38">
        <v>0</v>
      </c>
      <c r="K22" s="38">
        <v>0</v>
      </c>
      <c r="L22" s="36"/>
    </row>
    <row r="23" spans="2:12" ht="53.25" customHeight="1">
      <c r="B23" s="34"/>
      <c r="C23" s="280" t="s">
        <v>22</v>
      </c>
      <c r="D23" s="280"/>
      <c r="E23" s="35">
        <f>SUM(E24:E25)</f>
        <v>0</v>
      </c>
      <c r="F23" s="35">
        <f>SUM(F24:F25)</f>
        <v>0</v>
      </c>
      <c r="G23" s="33"/>
      <c r="H23" s="279" t="s">
        <v>23</v>
      </c>
      <c r="I23" s="279"/>
      <c r="J23" s="38">
        <v>0</v>
      </c>
      <c r="K23" s="38">
        <v>0</v>
      </c>
      <c r="L23" s="36"/>
    </row>
    <row r="24" spans="2:12" ht="36.75" customHeight="1">
      <c r="B24" s="37"/>
      <c r="C24" s="279" t="s">
        <v>24</v>
      </c>
      <c r="D24" s="279"/>
      <c r="E24" s="41">
        <v>0</v>
      </c>
      <c r="F24" s="41">
        <v>0</v>
      </c>
      <c r="G24" s="33"/>
      <c r="H24" s="279" t="s">
        <v>25</v>
      </c>
      <c r="I24" s="279"/>
      <c r="J24" s="38">
        <v>0</v>
      </c>
      <c r="K24" s="38">
        <v>0</v>
      </c>
      <c r="L24" s="36"/>
    </row>
    <row r="25" spans="2:12" ht="15.75" customHeight="1">
      <c r="B25" s="37"/>
      <c r="C25" s="279" t="s">
        <v>26</v>
      </c>
      <c r="D25" s="279"/>
      <c r="E25" s="38">
        <v>0</v>
      </c>
      <c r="F25" s="38">
        <v>0</v>
      </c>
      <c r="G25" s="33"/>
      <c r="H25" s="279" t="s">
        <v>27</v>
      </c>
      <c r="I25" s="279"/>
      <c r="J25" s="38">
        <v>0</v>
      </c>
      <c r="K25" s="38">
        <v>0</v>
      </c>
      <c r="L25" s="36"/>
    </row>
    <row r="26" spans="2:12" ht="15.75" customHeight="1">
      <c r="B26" s="34"/>
      <c r="C26" s="4"/>
      <c r="D26" s="39"/>
      <c r="E26" s="40"/>
      <c r="F26" s="40"/>
      <c r="G26" s="33"/>
      <c r="H26" s="279" t="s">
        <v>28</v>
      </c>
      <c r="I26" s="279"/>
      <c r="J26" s="38">
        <v>0</v>
      </c>
      <c r="K26" s="38">
        <v>0</v>
      </c>
      <c r="L26" s="36"/>
    </row>
    <row r="27" spans="2:12" ht="15.75" customHeight="1">
      <c r="B27" s="37"/>
      <c r="C27" s="280" t="s">
        <v>29</v>
      </c>
      <c r="D27" s="280"/>
      <c r="E27" s="35">
        <f>SUM(E28:E32)</f>
        <v>0</v>
      </c>
      <c r="F27" s="35">
        <f>SUM(F28:F32)</f>
        <v>0</v>
      </c>
      <c r="G27" s="33"/>
      <c r="H27" s="279" t="s">
        <v>30</v>
      </c>
      <c r="I27" s="279"/>
      <c r="J27" s="38">
        <v>0</v>
      </c>
      <c r="K27" s="38">
        <v>0</v>
      </c>
      <c r="L27" s="36"/>
    </row>
    <row r="28" spans="2:12" ht="15.75" customHeight="1">
      <c r="B28" s="37"/>
      <c r="C28" s="279" t="s">
        <v>31</v>
      </c>
      <c r="D28" s="279"/>
      <c r="E28" s="38">
        <v>0</v>
      </c>
      <c r="F28" s="38">
        <v>0</v>
      </c>
      <c r="G28" s="33"/>
      <c r="H28" s="4"/>
      <c r="I28" s="39"/>
      <c r="J28" s="40"/>
      <c r="K28" s="40"/>
      <c r="L28" s="36"/>
    </row>
    <row r="29" spans="2:12" ht="15.75" customHeight="1">
      <c r="B29" s="37"/>
      <c r="C29" s="279" t="s">
        <v>32</v>
      </c>
      <c r="D29" s="279"/>
      <c r="E29" s="38">
        <v>0</v>
      </c>
      <c r="F29" s="38">
        <v>0</v>
      </c>
      <c r="G29" s="33"/>
      <c r="H29" s="280" t="s">
        <v>33</v>
      </c>
      <c r="I29" s="280"/>
      <c r="J29" s="35">
        <f>SUM(J30:J32)</f>
        <v>0</v>
      </c>
      <c r="K29" s="35">
        <f>SUM(K30:K32)</f>
        <v>0</v>
      </c>
      <c r="L29" s="36"/>
    </row>
    <row r="30" spans="2:12" ht="15.75" customHeight="1">
      <c r="B30" s="37"/>
      <c r="C30" s="279" t="s">
        <v>34</v>
      </c>
      <c r="D30" s="279"/>
      <c r="E30" s="38">
        <v>0</v>
      </c>
      <c r="F30" s="38">
        <v>0</v>
      </c>
      <c r="G30" s="33"/>
      <c r="H30" s="279" t="s">
        <v>35</v>
      </c>
      <c r="I30" s="279"/>
      <c r="J30" s="38">
        <v>0</v>
      </c>
      <c r="K30" s="38">
        <v>0</v>
      </c>
      <c r="L30" s="36"/>
    </row>
    <row r="31" spans="2:12" ht="15.75" customHeight="1">
      <c r="B31" s="37"/>
      <c r="C31" s="279" t="s">
        <v>36</v>
      </c>
      <c r="D31" s="279"/>
      <c r="E31" s="38">
        <v>0</v>
      </c>
      <c r="F31" s="38">
        <v>0</v>
      </c>
      <c r="G31" s="33"/>
      <c r="H31" s="279" t="s">
        <v>37</v>
      </c>
      <c r="I31" s="279"/>
      <c r="J31" s="38">
        <v>0</v>
      </c>
      <c r="K31" s="38">
        <v>0</v>
      </c>
      <c r="L31" s="36"/>
    </row>
    <row r="32" spans="2:12" ht="15.75" customHeight="1">
      <c r="B32" s="37"/>
      <c r="C32" s="279" t="s">
        <v>38</v>
      </c>
      <c r="D32" s="279"/>
      <c r="E32" s="38">
        <v>0</v>
      </c>
      <c r="F32" s="42">
        <v>0</v>
      </c>
      <c r="G32" s="33"/>
      <c r="H32" s="279" t="s">
        <v>39</v>
      </c>
      <c r="I32" s="279"/>
      <c r="J32" s="38">
        <v>0</v>
      </c>
      <c r="K32" s="38">
        <v>0</v>
      </c>
      <c r="L32" s="36"/>
    </row>
    <row r="33" spans="2:12" ht="15.75">
      <c r="B33" s="34"/>
      <c r="C33" s="4"/>
      <c r="D33" s="43"/>
      <c r="E33" s="32"/>
      <c r="F33" s="32"/>
      <c r="G33" s="33"/>
      <c r="H33" s="4"/>
      <c r="I33" s="39"/>
      <c r="J33" s="40"/>
      <c r="K33" s="40"/>
      <c r="L33" s="36"/>
    </row>
    <row r="34" spans="2:12" ht="15.75" customHeight="1">
      <c r="B34" s="44"/>
      <c r="C34" s="280" t="s">
        <v>40</v>
      </c>
      <c r="D34" s="280"/>
      <c r="E34" s="35">
        <f>E13+E23+E27</f>
        <v>0</v>
      </c>
      <c r="F34" s="35">
        <f>F13+F23+F27</f>
        <v>0</v>
      </c>
      <c r="G34" s="45"/>
      <c r="H34" s="281" t="s">
        <v>41</v>
      </c>
      <c r="I34" s="281"/>
      <c r="J34" s="46">
        <f>SUM(J35:J39)</f>
        <v>0</v>
      </c>
      <c r="K34" s="46">
        <f>SUM(K35:K39)</f>
        <v>0</v>
      </c>
      <c r="L34" s="36"/>
    </row>
    <row r="35" spans="2:12" ht="15.75" customHeight="1">
      <c r="B35" s="34"/>
      <c r="C35" s="282"/>
      <c r="D35" s="282"/>
      <c r="E35" s="32"/>
      <c r="F35" s="32"/>
      <c r="G35" s="33"/>
      <c r="H35" s="279" t="s">
        <v>42</v>
      </c>
      <c r="I35" s="279"/>
      <c r="J35" s="38">
        <v>0</v>
      </c>
      <c r="K35" s="38">
        <v>0</v>
      </c>
      <c r="L35" s="36"/>
    </row>
    <row r="36" spans="2:12" ht="15.75" customHeight="1">
      <c r="B36" s="26"/>
      <c r="C36" s="33"/>
      <c r="D36" s="33"/>
      <c r="E36" s="33"/>
      <c r="F36" s="33"/>
      <c r="G36" s="33"/>
      <c r="H36" s="279" t="s">
        <v>43</v>
      </c>
      <c r="I36" s="279"/>
      <c r="J36" s="38">
        <v>0</v>
      </c>
      <c r="K36" s="38">
        <v>0</v>
      </c>
      <c r="L36" s="36"/>
    </row>
    <row r="37" spans="2:12" ht="15.75" customHeight="1">
      <c r="B37" s="26"/>
      <c r="C37" s="33"/>
      <c r="D37" s="33"/>
      <c r="E37" s="33"/>
      <c r="F37" s="33"/>
      <c r="G37" s="33"/>
      <c r="H37" s="279" t="s">
        <v>44</v>
      </c>
      <c r="I37" s="279"/>
      <c r="J37" s="38">
        <v>0</v>
      </c>
      <c r="K37" s="38">
        <v>0</v>
      </c>
      <c r="L37" s="36"/>
    </row>
    <row r="38" spans="2:12" ht="15.75" customHeight="1">
      <c r="B38" s="26"/>
      <c r="C38" s="33"/>
      <c r="D38" s="33"/>
      <c r="E38" s="33"/>
      <c r="F38" s="33"/>
      <c r="G38" s="33"/>
      <c r="H38" s="279" t="s">
        <v>45</v>
      </c>
      <c r="I38" s="279"/>
      <c r="J38" s="38">
        <v>0</v>
      </c>
      <c r="K38" s="38">
        <v>0</v>
      </c>
      <c r="L38" s="36"/>
    </row>
    <row r="39" spans="2:12" ht="15.75" customHeight="1">
      <c r="B39" s="26"/>
      <c r="C39" s="33"/>
      <c r="D39" s="33"/>
      <c r="E39" s="33"/>
      <c r="F39" s="33"/>
      <c r="G39" s="33"/>
      <c r="H39" s="279" t="s">
        <v>46</v>
      </c>
      <c r="I39" s="279"/>
      <c r="J39" s="38">
        <v>0</v>
      </c>
      <c r="K39" s="38">
        <v>0</v>
      </c>
      <c r="L39" s="36"/>
    </row>
    <row r="40" spans="2:12" ht="15.75">
      <c r="B40" s="26"/>
      <c r="C40" s="33"/>
      <c r="D40" s="33"/>
      <c r="E40" s="33"/>
      <c r="F40" s="33"/>
      <c r="G40" s="33"/>
      <c r="H40" s="4"/>
      <c r="I40" s="39"/>
      <c r="J40" s="40"/>
      <c r="K40" s="40"/>
      <c r="L40" s="36"/>
    </row>
    <row r="41" spans="2:12" ht="17.25" customHeight="1">
      <c r="B41" s="26"/>
      <c r="C41" s="33"/>
      <c r="D41" s="33"/>
      <c r="E41" s="33"/>
      <c r="F41" s="33"/>
      <c r="G41" s="33"/>
      <c r="H41" s="280" t="s">
        <v>47</v>
      </c>
      <c r="I41" s="280"/>
      <c r="J41" s="46">
        <f>SUM(J42:J45)</f>
        <v>0</v>
      </c>
      <c r="K41" s="46">
        <f>SUM(K42:K45)</f>
        <v>0</v>
      </c>
      <c r="L41" s="36"/>
    </row>
    <row r="42" spans="2:12" ht="18" customHeight="1">
      <c r="B42" s="26"/>
      <c r="C42" s="33"/>
      <c r="D42" s="33"/>
      <c r="E42" s="33"/>
      <c r="F42" s="33"/>
      <c r="G42" s="33"/>
      <c r="H42" s="279" t="s">
        <v>48</v>
      </c>
      <c r="I42" s="279"/>
      <c r="J42" s="38">
        <v>0</v>
      </c>
      <c r="K42" s="38">
        <v>0</v>
      </c>
      <c r="L42" s="36"/>
    </row>
    <row r="43" spans="2:12" ht="15.75" customHeight="1">
      <c r="B43" s="26"/>
      <c r="C43" s="33"/>
      <c r="D43" s="33"/>
      <c r="E43" s="33"/>
      <c r="F43" s="33"/>
      <c r="G43" s="33"/>
      <c r="H43" s="279" t="s">
        <v>49</v>
      </c>
      <c r="I43" s="279"/>
      <c r="J43" s="38">
        <v>0</v>
      </c>
      <c r="K43" s="38">
        <v>0</v>
      </c>
      <c r="L43" s="36"/>
    </row>
    <row r="44" spans="2:12" ht="15.75" customHeight="1">
      <c r="B44" s="26"/>
      <c r="C44" s="33"/>
      <c r="D44" s="33"/>
      <c r="E44" s="33"/>
      <c r="F44" s="33"/>
      <c r="G44" s="33"/>
      <c r="H44" s="279" t="s">
        <v>50</v>
      </c>
      <c r="I44" s="279"/>
      <c r="J44" s="38">
        <v>0</v>
      </c>
      <c r="K44" s="38">
        <v>0</v>
      </c>
      <c r="L44" s="36"/>
    </row>
    <row r="45" spans="2:12" ht="15.75" customHeight="1">
      <c r="B45" s="26"/>
      <c r="C45" s="33"/>
      <c r="D45" s="33"/>
      <c r="E45" s="33"/>
      <c r="F45" s="33"/>
      <c r="G45" s="33"/>
      <c r="H45" s="279" t="s">
        <v>51</v>
      </c>
      <c r="I45" s="279"/>
      <c r="J45" s="38">
        <v>0</v>
      </c>
      <c r="K45" s="38">
        <v>0</v>
      </c>
      <c r="L45" s="36"/>
    </row>
    <row r="46" spans="2:12" ht="15.75">
      <c r="B46" s="26"/>
      <c r="C46" s="33"/>
      <c r="D46" s="33"/>
      <c r="E46" s="33"/>
      <c r="F46" s="33"/>
      <c r="G46" s="33"/>
      <c r="H46" s="4"/>
      <c r="I46" s="39"/>
      <c r="J46" s="40"/>
      <c r="K46" s="40"/>
      <c r="L46" s="36"/>
    </row>
    <row r="47" spans="2:12" ht="15.75" customHeight="1">
      <c r="B47" s="26"/>
      <c r="C47" s="33"/>
      <c r="D47" s="33"/>
      <c r="E47" s="33"/>
      <c r="F47" s="33"/>
      <c r="G47" s="33"/>
      <c r="H47" s="280" t="s">
        <v>52</v>
      </c>
      <c r="I47" s="280"/>
      <c r="J47" s="46">
        <f>J48</f>
        <v>0</v>
      </c>
      <c r="K47" s="46">
        <f>K48</f>
        <v>0</v>
      </c>
      <c r="L47" s="36"/>
    </row>
    <row r="48" spans="2:12" ht="15.75" customHeight="1">
      <c r="B48" s="26"/>
      <c r="C48" s="33"/>
      <c r="D48" s="33"/>
      <c r="E48" s="33"/>
      <c r="F48" s="33"/>
      <c r="G48" s="33"/>
      <c r="H48" s="279" t="s">
        <v>53</v>
      </c>
      <c r="I48" s="279"/>
      <c r="J48" s="38">
        <v>0</v>
      </c>
      <c r="K48" s="38">
        <v>0</v>
      </c>
      <c r="L48" s="36"/>
    </row>
    <row r="49" spans="2:12" ht="15.75">
      <c r="B49" s="26"/>
      <c r="C49" s="33"/>
      <c r="D49" s="33"/>
      <c r="E49" s="33"/>
      <c r="F49" s="33"/>
      <c r="G49" s="33"/>
      <c r="H49" s="4"/>
      <c r="I49" s="39"/>
      <c r="J49" s="40"/>
      <c r="K49" s="40"/>
      <c r="L49" s="36"/>
    </row>
    <row r="50" spans="2:12" ht="15.75" customHeight="1">
      <c r="B50" s="26"/>
      <c r="C50" s="33"/>
      <c r="D50" s="33"/>
      <c r="E50" s="33"/>
      <c r="F50" s="33"/>
      <c r="G50" s="33"/>
      <c r="H50" s="280" t="s">
        <v>54</v>
      </c>
      <c r="I50" s="280"/>
      <c r="J50" s="46">
        <f>J13+J18+J29+J34+J41+J47</f>
        <v>0</v>
      </c>
      <c r="K50" s="46">
        <f>K13+K18+K29+K34+K41+K47</f>
        <v>0</v>
      </c>
      <c r="L50" s="47"/>
    </row>
    <row r="51" spans="2:12" ht="15.75">
      <c r="B51" s="26"/>
      <c r="C51" s="33"/>
      <c r="D51" s="33"/>
      <c r="E51" s="33"/>
      <c r="F51" s="33"/>
      <c r="G51" s="33"/>
      <c r="H51" s="48"/>
      <c r="I51" s="48"/>
      <c r="J51" s="40"/>
      <c r="K51" s="40"/>
      <c r="L51" s="47"/>
    </row>
    <row r="52" spans="2:12" ht="15.75" customHeight="1">
      <c r="B52" s="26"/>
      <c r="C52" s="33"/>
      <c r="D52" s="33"/>
      <c r="E52" s="33"/>
      <c r="F52" s="33"/>
      <c r="G52" s="33"/>
      <c r="H52" s="281" t="s">
        <v>55</v>
      </c>
      <c r="I52" s="281"/>
      <c r="J52" s="46">
        <f>E34-J50</f>
        <v>0</v>
      </c>
      <c r="K52" s="46">
        <f>F34-K50</f>
        <v>0</v>
      </c>
      <c r="L52" s="47"/>
    </row>
    <row r="53" spans="2:12" ht="15.7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1"/>
    </row>
    <row r="54" spans="2:12" ht="9" customHeight="1">
      <c r="B54" s="52"/>
      <c r="C54" s="29"/>
      <c r="D54" s="29"/>
      <c r="E54" s="29"/>
      <c r="F54" s="29"/>
      <c r="G54" s="29"/>
      <c r="H54" s="29"/>
      <c r="I54" s="29"/>
      <c r="J54" s="29"/>
      <c r="K54" s="29"/>
      <c r="L54" s="52"/>
    </row>
    <row r="55" spans="2:12" ht="20.25" customHeight="1">
      <c r="B55" s="52"/>
      <c r="C55" s="275" t="s">
        <v>56</v>
      </c>
      <c r="D55" s="275"/>
      <c r="E55" s="275"/>
      <c r="F55" s="275"/>
      <c r="G55" s="275"/>
      <c r="H55" s="275"/>
      <c r="I55" s="275"/>
      <c r="J55" s="275"/>
      <c r="K55" s="275"/>
      <c r="L55" s="52"/>
    </row>
    <row r="56" spans="2:12">
      <c r="B56" s="52"/>
      <c r="C56" s="53"/>
      <c r="D56" s="54"/>
      <c r="E56" s="55"/>
      <c r="F56" s="55"/>
      <c r="G56" s="52"/>
      <c r="H56" s="56"/>
      <c r="I56" s="54"/>
      <c r="J56" s="55"/>
      <c r="K56" s="55"/>
      <c r="L56" s="52"/>
    </row>
    <row r="57" spans="2:12"/>
    <row r="58" spans="2:12">
      <c r="C58" s="53"/>
      <c r="D58" s="54"/>
      <c r="E58" s="55"/>
      <c r="F58" s="55"/>
      <c r="H58" s="56"/>
      <c r="I58" s="54"/>
      <c r="J58" s="55"/>
      <c r="K58" s="55"/>
    </row>
    <row r="59" spans="2:12">
      <c r="C59" s="53"/>
      <c r="D59" s="276"/>
      <c r="E59" s="276"/>
      <c r="F59" s="55"/>
      <c r="H59" s="277"/>
      <c r="I59" s="277"/>
      <c r="J59" s="55"/>
      <c r="K59" s="55"/>
    </row>
    <row r="60" spans="2:12">
      <c r="C60" s="57"/>
      <c r="D60" s="278"/>
      <c r="E60" s="278"/>
      <c r="F60" s="55"/>
      <c r="G60" s="55"/>
      <c r="H60" s="278"/>
      <c r="I60" s="278"/>
      <c r="J60" s="58"/>
      <c r="K60" s="55"/>
    </row>
    <row r="61" spans="2:12">
      <c r="C61" s="59"/>
      <c r="D61" s="274"/>
      <c r="E61" s="274"/>
      <c r="F61" s="60"/>
      <c r="G61" s="60"/>
      <c r="H61" s="274"/>
      <c r="I61" s="274"/>
      <c r="J61" s="58"/>
      <c r="K61" s="55"/>
    </row>
    <row r="62" spans="2:12">
      <c r="E62" s="61"/>
    </row>
    <row r="63" spans="2:12" hidden="1">
      <c r="E63" s="61"/>
    </row>
    <row r="64" spans="2:12" hidden="1">
      <c r="E64" s="61"/>
    </row>
    <row r="65"/>
    <row r="66"/>
    <row r="67"/>
    <row r="68"/>
    <row r="69"/>
    <row r="70"/>
    <row r="71"/>
  </sheetData>
  <sheetProtection algorithmName="SHA-512" hashValue="wAu+Eeb4dj8suj37lkoGorWtg+VLtOQphOqe1ee5lyaCd7FZ6K+CxMFmhg1i6CfOVXMR5h3fan7Mlpv6Lf1AxA==" saltValue="LumSXoYcppgi/HxBI2QxLA==" spinCount="100000" sheet="1" scenarios="1"/>
  <mergeCells count="70">
    <mergeCell ref="B1:L1"/>
    <mergeCell ref="D2:J2"/>
    <mergeCell ref="D3:J3"/>
    <mergeCell ref="D4:J4"/>
    <mergeCell ref="D5:J5"/>
    <mergeCell ref="D7:J7"/>
    <mergeCell ref="C10:D10"/>
    <mergeCell ref="H10:I10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18:D18"/>
    <mergeCell ref="H18:I18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C25:D25"/>
    <mergeCell ref="H25:I25"/>
    <mergeCell ref="H26:I26"/>
    <mergeCell ref="C27:D27"/>
    <mergeCell ref="H27:I27"/>
    <mergeCell ref="C28:D28"/>
    <mergeCell ref="C29:D29"/>
    <mergeCell ref="H29:I29"/>
    <mergeCell ref="C30:D30"/>
    <mergeCell ref="H30:I30"/>
    <mergeCell ref="C31:D31"/>
    <mergeCell ref="H31:I31"/>
    <mergeCell ref="C32:D32"/>
    <mergeCell ref="H32:I32"/>
    <mergeCell ref="C34:D34"/>
    <mergeCell ref="H34:I34"/>
    <mergeCell ref="C35:D35"/>
    <mergeCell ref="H35:I35"/>
    <mergeCell ref="H36:I36"/>
    <mergeCell ref="H37:I37"/>
    <mergeCell ref="H38:I38"/>
    <mergeCell ref="H39:I39"/>
    <mergeCell ref="H41:I41"/>
    <mergeCell ref="H42:I42"/>
    <mergeCell ref="H43:I43"/>
    <mergeCell ref="H44:I44"/>
    <mergeCell ref="H45:I45"/>
    <mergeCell ref="H47:I47"/>
    <mergeCell ref="H48:I48"/>
    <mergeCell ref="H50:I50"/>
    <mergeCell ref="H52:I52"/>
    <mergeCell ref="D61:E61"/>
    <mergeCell ref="H61:I61"/>
    <mergeCell ref="C55:K55"/>
    <mergeCell ref="D59:E59"/>
    <mergeCell ref="H59:I59"/>
    <mergeCell ref="D60:E60"/>
    <mergeCell ref="H60:I60"/>
  </mergeCells>
  <dataValidations count="2">
    <dataValidation type="whole" allowBlank="1" showInputMessage="1" showErrorMessage="1" error="Favor de anotar numeros enteros, sin decimales" sqref="E13:F31 E32 E33:F34" xr:uid="{00000000-0002-0000-0000-000000000000}">
      <formula1>-999999999999</formula1>
      <formula2>999999999999</formula2>
    </dataValidation>
    <dataValidation type="whole" allowBlank="1" showInputMessage="1" showErrorMessage="1" error="Favor de anotar numeros enteros, sin decimales._x000a_" sqref="J13:K52" xr:uid="{00000000-0002-0000-0000-000001000000}">
      <formula1>-999999999999</formula1>
      <formula2>999999999999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75"/>
  <sheetViews>
    <sheetView showGridLines="0" zoomScale="80" zoomScaleNormal="80" workbookViewId="0">
      <selection activeCell="AMN19" sqref="AMN19"/>
    </sheetView>
  </sheetViews>
  <sheetFormatPr baseColWidth="10" defaultColWidth="11.42578125" defaultRowHeight="15.75" zeroHeight="1"/>
  <cols>
    <col min="1" max="1" width="1.7109375" style="62" customWidth="1"/>
    <col min="2" max="2" width="2.7109375" style="62" customWidth="1"/>
    <col min="3" max="3" width="21.42578125" style="62" customWidth="1"/>
    <col min="4" max="4" width="44.140625" style="62" customWidth="1"/>
    <col min="5" max="6" width="21" style="62" customWidth="1"/>
    <col min="7" max="7" width="2.85546875" style="62" customWidth="1"/>
    <col min="8" max="8" width="11.42578125" style="62"/>
    <col min="9" max="9" width="58.5703125" style="62" customWidth="1"/>
    <col min="10" max="11" width="21" style="62" customWidth="1"/>
    <col min="12" max="12" width="2.140625" style="62" customWidth="1"/>
    <col min="13" max="13" width="3" style="62" customWidth="1"/>
    <col min="14" max="256" width="11.42578125" style="62" hidden="1"/>
    <col min="257" max="257" width="1.7109375" style="62" customWidth="1"/>
    <col min="258" max="258" width="2.7109375" style="62" customWidth="1"/>
    <col min="259" max="269" width="11.5703125" style="62" hidden="1" customWidth="1"/>
    <col min="270" max="512" width="11.42578125" style="62" hidden="1"/>
    <col min="513" max="525" width="11.5703125" style="62" hidden="1" customWidth="1"/>
    <col min="526" max="768" width="11.42578125" style="62" hidden="1"/>
    <col min="769" max="781" width="11.5703125" style="62" hidden="1" customWidth="1"/>
    <col min="782" max="1024" width="11.42578125" style="62" hidden="1"/>
  </cols>
  <sheetData>
    <row r="1" spans="1:257">
      <c r="A1" s="63"/>
      <c r="B1" s="293" t="str">
        <f>'Edo. Anal del Activo'!B2:J2</f>
        <v>Nombre del Ente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15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  <c r="IW1" s="63"/>
    </row>
    <row r="2" spans="1:257" ht="27.75" customHeight="1">
      <c r="A2" s="63"/>
      <c r="B2" s="15"/>
      <c r="C2" s="17"/>
      <c r="D2" s="283" t="s">
        <v>171</v>
      </c>
      <c r="E2" s="283"/>
      <c r="F2" s="283"/>
      <c r="G2" s="283"/>
      <c r="H2" s="283"/>
      <c r="I2" s="283"/>
      <c r="J2" s="283"/>
      <c r="K2" s="17"/>
      <c r="L2" s="17"/>
      <c r="M2" s="15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  <c r="IW2" s="63"/>
    </row>
    <row r="3" spans="1:257">
      <c r="A3" s="63"/>
      <c r="B3" s="15"/>
      <c r="C3" s="17"/>
      <c r="D3" s="283" t="s">
        <v>57</v>
      </c>
      <c r="E3" s="283"/>
      <c r="F3" s="283"/>
      <c r="G3" s="283"/>
      <c r="H3" s="283"/>
      <c r="I3" s="283"/>
      <c r="J3" s="283"/>
      <c r="K3" s="17"/>
      <c r="L3" s="17"/>
      <c r="M3" s="1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</row>
    <row r="4" spans="1:257">
      <c r="A4" s="63"/>
      <c r="B4" s="15"/>
      <c r="C4" s="17"/>
      <c r="D4" s="283" t="s">
        <v>173</v>
      </c>
      <c r="E4" s="283"/>
      <c r="F4" s="283"/>
      <c r="G4" s="283"/>
      <c r="H4" s="283"/>
      <c r="I4" s="283"/>
      <c r="J4" s="283"/>
      <c r="K4" s="17"/>
      <c r="L4" s="17"/>
      <c r="M4" s="15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</row>
    <row r="5" spans="1:257">
      <c r="A5" s="63"/>
      <c r="B5" s="15"/>
      <c r="C5" s="64"/>
      <c r="D5" s="294" t="s">
        <v>1</v>
      </c>
      <c r="E5" s="294"/>
      <c r="F5" s="294"/>
      <c r="G5" s="294"/>
      <c r="H5" s="294"/>
      <c r="I5" s="294"/>
      <c r="J5" s="294"/>
      <c r="K5" s="64"/>
      <c r="L5" s="64"/>
      <c r="M5" s="15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</row>
    <row r="6" spans="1:257" ht="5.25" customHeight="1">
      <c r="A6" s="63"/>
      <c r="B6" s="16"/>
      <c r="C6" s="65"/>
      <c r="D6" s="283"/>
      <c r="E6" s="283"/>
      <c r="F6" s="283"/>
      <c r="G6" s="283"/>
      <c r="H6" s="283"/>
      <c r="I6" s="283"/>
      <c r="J6" s="283"/>
      <c r="K6" s="17"/>
      <c r="L6" s="15"/>
      <c r="M6" s="15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</row>
    <row r="7" spans="1:257" ht="3" customHeight="1">
      <c r="A7" s="63"/>
      <c r="B7" s="64"/>
      <c r="C7" s="64"/>
      <c r="D7" s="64"/>
      <c r="E7" s="64"/>
      <c r="F7" s="64"/>
      <c r="G7" s="66"/>
      <c r="H7" s="64"/>
      <c r="I7" s="64"/>
      <c r="J7" s="64"/>
      <c r="K7" s="64"/>
      <c r="L7" s="15"/>
      <c r="M7" s="15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spans="1:257">
      <c r="A8" s="63"/>
      <c r="B8" s="290"/>
      <c r="C8" s="284" t="s">
        <v>58</v>
      </c>
      <c r="D8" s="284"/>
      <c r="E8" s="291" t="s">
        <v>59</v>
      </c>
      <c r="F8" s="291"/>
      <c r="G8" s="292"/>
      <c r="H8" s="284" t="s">
        <v>58</v>
      </c>
      <c r="I8" s="284"/>
      <c r="J8" s="291" t="s">
        <v>59</v>
      </c>
      <c r="K8" s="291"/>
      <c r="L8" s="67"/>
      <c r="M8" s="15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spans="1:257">
      <c r="A9" s="63"/>
      <c r="B9" s="290"/>
      <c r="C9" s="284"/>
      <c r="D9" s="284"/>
      <c r="E9" s="68">
        <v>2025</v>
      </c>
      <c r="F9" s="68">
        <v>2024</v>
      </c>
      <c r="G9" s="292"/>
      <c r="H9" s="284"/>
      <c r="I9" s="284"/>
      <c r="J9" s="68">
        <v>2025</v>
      </c>
      <c r="K9" s="68">
        <v>2024</v>
      </c>
      <c r="L9" s="69"/>
      <c r="M9" s="15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spans="1:257">
      <c r="B10" s="70"/>
      <c r="C10" s="71"/>
      <c r="D10" s="71"/>
      <c r="E10" s="71"/>
      <c r="F10" s="71"/>
      <c r="G10" s="72"/>
      <c r="H10" s="71"/>
      <c r="I10" s="71"/>
      <c r="J10" s="71"/>
      <c r="K10" s="71"/>
      <c r="L10" s="73"/>
      <c r="M10" s="29"/>
    </row>
    <row r="11" spans="1:257">
      <c r="B11" s="70"/>
      <c r="C11" s="71"/>
      <c r="D11" s="71"/>
      <c r="E11" s="71"/>
      <c r="F11" s="71"/>
      <c r="G11" s="72"/>
      <c r="H11" s="71"/>
      <c r="I11" s="71"/>
      <c r="J11" s="71"/>
      <c r="K11" s="71"/>
      <c r="L11" s="73"/>
      <c r="M11" s="29"/>
    </row>
    <row r="12" spans="1:257">
      <c r="B12" s="70"/>
      <c r="C12" s="71"/>
      <c r="D12" s="71"/>
      <c r="E12" s="71"/>
      <c r="F12" s="71"/>
      <c r="G12" s="72"/>
      <c r="H12" s="71"/>
      <c r="I12" s="71"/>
      <c r="J12" s="71"/>
      <c r="K12" s="71"/>
      <c r="L12" s="73"/>
      <c r="M12" s="29"/>
    </row>
    <row r="13" spans="1:257" ht="15.75" customHeight="1">
      <c r="B13" s="74"/>
      <c r="C13" s="280" t="s">
        <v>60</v>
      </c>
      <c r="D13" s="280"/>
      <c r="E13" s="75"/>
      <c r="F13" s="39"/>
      <c r="G13" s="76"/>
      <c r="H13" s="280" t="s">
        <v>61</v>
      </c>
      <c r="I13" s="280"/>
      <c r="J13" s="77"/>
      <c r="K13" s="77"/>
      <c r="L13" s="73"/>
      <c r="M13" s="29"/>
    </row>
    <row r="14" spans="1:257">
      <c r="B14" s="74"/>
      <c r="C14" s="4"/>
      <c r="D14" s="77"/>
      <c r="E14" s="32"/>
      <c r="F14" s="32"/>
      <c r="G14" s="76"/>
      <c r="H14" s="4"/>
      <c r="I14" s="77"/>
      <c r="J14" s="78"/>
      <c r="K14" s="78"/>
      <c r="L14" s="73"/>
      <c r="M14" s="29"/>
    </row>
    <row r="15" spans="1:257" ht="15.75" customHeight="1">
      <c r="B15" s="74"/>
      <c r="C15" s="282" t="s">
        <v>62</v>
      </c>
      <c r="D15" s="282"/>
      <c r="E15" s="32"/>
      <c r="F15" s="32"/>
      <c r="G15" s="76"/>
      <c r="H15" s="282" t="s">
        <v>63</v>
      </c>
      <c r="I15" s="282"/>
      <c r="J15" s="32"/>
      <c r="K15" s="32"/>
      <c r="L15" s="73"/>
      <c r="M15" s="29"/>
    </row>
    <row r="16" spans="1:257">
      <c r="B16" s="74"/>
      <c r="C16" s="48"/>
      <c r="D16" s="43"/>
      <c r="E16" s="32"/>
      <c r="F16" s="32"/>
      <c r="G16" s="76"/>
      <c r="H16" s="48"/>
      <c r="I16" s="43"/>
      <c r="J16" s="32"/>
      <c r="K16" s="32"/>
      <c r="L16" s="73"/>
      <c r="M16" s="29"/>
    </row>
    <row r="17" spans="2:13" ht="15.75" customHeight="1">
      <c r="B17" s="74"/>
      <c r="C17" s="279" t="s">
        <v>64</v>
      </c>
      <c r="D17" s="279"/>
      <c r="E17" s="32">
        <f>'Edo. Anal del Activo'!H18</f>
        <v>0</v>
      </c>
      <c r="F17" s="32">
        <f>'Edo. Anal del Activo'!E18</f>
        <v>0</v>
      </c>
      <c r="G17" s="76"/>
      <c r="H17" s="279" t="s">
        <v>65</v>
      </c>
      <c r="I17" s="279"/>
      <c r="J17" s="41">
        <v>0</v>
      </c>
      <c r="K17" s="41">
        <v>0</v>
      </c>
      <c r="L17" s="73"/>
      <c r="M17" s="29"/>
    </row>
    <row r="18" spans="2:13" ht="15.75" customHeight="1">
      <c r="B18" s="74"/>
      <c r="C18" s="279" t="s">
        <v>66</v>
      </c>
      <c r="D18" s="279"/>
      <c r="E18" s="32">
        <f>'Edo. Anal del Activo'!H19</f>
        <v>0</v>
      </c>
      <c r="F18" s="32">
        <f>'Edo. Anal del Activo'!E19</f>
        <v>0</v>
      </c>
      <c r="G18" s="76"/>
      <c r="H18" s="279" t="s">
        <v>67</v>
      </c>
      <c r="I18" s="279"/>
      <c r="J18" s="41">
        <v>0</v>
      </c>
      <c r="K18" s="41">
        <v>0</v>
      </c>
      <c r="L18" s="73"/>
      <c r="M18" s="29"/>
    </row>
    <row r="19" spans="2:13" ht="15.75" customHeight="1">
      <c r="B19" s="74"/>
      <c r="C19" s="279" t="s">
        <v>68</v>
      </c>
      <c r="D19" s="279"/>
      <c r="E19" s="32">
        <f>'Edo. Anal del Activo'!H20</f>
        <v>0</v>
      </c>
      <c r="F19" s="32">
        <f>'Edo. Anal del Activo'!E20</f>
        <v>0</v>
      </c>
      <c r="G19" s="76"/>
      <c r="H19" s="279" t="s">
        <v>69</v>
      </c>
      <c r="I19" s="279"/>
      <c r="J19" s="41">
        <v>0</v>
      </c>
      <c r="K19" s="41">
        <v>0</v>
      </c>
      <c r="L19" s="73"/>
      <c r="M19" s="29"/>
    </row>
    <row r="20" spans="2:13" ht="15.75" customHeight="1">
      <c r="B20" s="74"/>
      <c r="C20" s="279" t="s">
        <v>70</v>
      </c>
      <c r="D20" s="279"/>
      <c r="E20" s="32">
        <f>'Edo. Anal del Activo'!H21</f>
        <v>0</v>
      </c>
      <c r="F20" s="32">
        <f>'Edo. Anal del Activo'!E21</f>
        <v>0</v>
      </c>
      <c r="G20" s="76"/>
      <c r="H20" s="279" t="s">
        <v>71</v>
      </c>
      <c r="I20" s="279"/>
      <c r="J20" s="41">
        <v>0</v>
      </c>
      <c r="K20" s="41">
        <v>0</v>
      </c>
      <c r="L20" s="73"/>
      <c r="M20" s="29"/>
    </row>
    <row r="21" spans="2:13" ht="15.75" customHeight="1">
      <c r="B21" s="74"/>
      <c r="C21" s="279" t="s">
        <v>72</v>
      </c>
      <c r="D21" s="279"/>
      <c r="E21" s="32">
        <f>'Edo. Anal del Activo'!H22</f>
        <v>0</v>
      </c>
      <c r="F21" s="32">
        <f>'Edo. Anal del Activo'!E22</f>
        <v>0</v>
      </c>
      <c r="G21" s="76"/>
      <c r="H21" s="279" t="s">
        <v>73</v>
      </c>
      <c r="I21" s="279"/>
      <c r="J21" s="41">
        <v>0</v>
      </c>
      <c r="K21" s="41">
        <v>0</v>
      </c>
      <c r="L21" s="73"/>
      <c r="M21" s="29"/>
    </row>
    <row r="22" spans="2:13" ht="33.75" customHeight="1">
      <c r="B22" s="74"/>
      <c r="C22" s="279" t="s">
        <v>74</v>
      </c>
      <c r="D22" s="279"/>
      <c r="E22" s="32">
        <f>'Edo. Anal del Activo'!H23</f>
        <v>0</v>
      </c>
      <c r="F22" s="32">
        <f>'Edo. Anal del Activo'!E23</f>
        <v>0</v>
      </c>
      <c r="G22" s="76"/>
      <c r="H22" s="279" t="s">
        <v>75</v>
      </c>
      <c r="I22" s="279"/>
      <c r="J22" s="41">
        <v>0</v>
      </c>
      <c r="K22" s="41">
        <v>0</v>
      </c>
      <c r="L22" s="73"/>
      <c r="M22" s="29"/>
    </row>
    <row r="23" spans="2:13" ht="15.75" customHeight="1">
      <c r="B23" s="74"/>
      <c r="C23" s="279" t="s">
        <v>76</v>
      </c>
      <c r="D23" s="279"/>
      <c r="E23" s="32">
        <f>'Edo. Anal del Activo'!H24</f>
        <v>0</v>
      </c>
      <c r="F23" s="32">
        <f>'Edo. Anal del Activo'!E24</f>
        <v>0</v>
      </c>
      <c r="G23" s="76"/>
      <c r="H23" s="279" t="s">
        <v>77</v>
      </c>
      <c r="I23" s="279"/>
      <c r="J23" s="41">
        <v>0</v>
      </c>
      <c r="K23" s="41">
        <v>0</v>
      </c>
      <c r="L23" s="73"/>
      <c r="M23" s="29"/>
    </row>
    <row r="24" spans="2:13" ht="15.75" customHeight="1">
      <c r="B24" s="74"/>
      <c r="C24" s="79"/>
      <c r="D24" s="2"/>
      <c r="E24" s="80"/>
      <c r="F24" s="80"/>
      <c r="G24" s="76"/>
      <c r="H24" s="279" t="s">
        <v>78</v>
      </c>
      <c r="I24" s="279"/>
      <c r="J24" s="41">
        <v>0</v>
      </c>
      <c r="K24" s="41">
        <v>0</v>
      </c>
      <c r="L24" s="73"/>
      <c r="M24" s="29"/>
    </row>
    <row r="25" spans="2:13" ht="15.75" customHeight="1">
      <c r="B25" s="81"/>
      <c r="C25" s="280" t="s">
        <v>79</v>
      </c>
      <c r="D25" s="280"/>
      <c r="E25" s="35">
        <f>SUM(E17:E23)</f>
        <v>0</v>
      </c>
      <c r="F25" s="35">
        <f>SUM(F17:F23)</f>
        <v>0</v>
      </c>
      <c r="G25" s="82"/>
      <c r="H25" s="4"/>
      <c r="I25" s="77"/>
      <c r="J25" s="83"/>
      <c r="K25" s="83"/>
      <c r="L25" s="73"/>
      <c r="M25" s="29"/>
    </row>
    <row r="26" spans="2:13" ht="15.75" customHeight="1">
      <c r="B26" s="81"/>
      <c r="C26" s="4"/>
      <c r="D26" s="3"/>
      <c r="E26" s="83"/>
      <c r="F26" s="83"/>
      <c r="G26" s="82"/>
      <c r="H26" s="280" t="s">
        <v>80</v>
      </c>
      <c r="I26" s="280"/>
      <c r="J26" s="35">
        <f>SUM(J17:J24)</f>
        <v>0</v>
      </c>
      <c r="K26" s="35">
        <f>SUM(K17:K24)</f>
        <v>0</v>
      </c>
      <c r="L26" s="73"/>
      <c r="M26" s="29"/>
    </row>
    <row r="27" spans="2:13">
      <c r="B27" s="74"/>
      <c r="C27" s="79"/>
      <c r="D27" s="79"/>
      <c r="E27" s="80"/>
      <c r="F27" s="80"/>
      <c r="G27" s="76"/>
      <c r="H27" s="84"/>
      <c r="I27" s="2"/>
      <c r="J27" s="80"/>
      <c r="K27" s="80"/>
      <c r="L27" s="73"/>
      <c r="M27" s="29"/>
    </row>
    <row r="28" spans="2:13" ht="15.75" customHeight="1">
      <c r="B28" s="74"/>
      <c r="C28" s="280" t="s">
        <v>81</v>
      </c>
      <c r="D28" s="280"/>
      <c r="E28" s="32"/>
      <c r="F28" s="32"/>
      <c r="G28" s="76"/>
      <c r="H28" s="280" t="s">
        <v>82</v>
      </c>
      <c r="I28" s="280"/>
      <c r="J28" s="32"/>
      <c r="K28" s="32"/>
      <c r="L28" s="73"/>
      <c r="M28" s="29"/>
    </row>
    <row r="29" spans="2:13">
      <c r="B29" s="74"/>
      <c r="C29" s="79"/>
      <c r="D29" s="79"/>
      <c r="E29" s="80"/>
      <c r="F29" s="80"/>
      <c r="G29" s="76"/>
      <c r="H29" s="79"/>
      <c r="I29" s="2"/>
      <c r="J29" s="80"/>
      <c r="K29" s="80"/>
      <c r="L29" s="73"/>
      <c r="M29" s="29"/>
    </row>
    <row r="30" spans="2:13" ht="15.75" customHeight="1">
      <c r="B30" s="74"/>
      <c r="C30" s="279" t="s">
        <v>83</v>
      </c>
      <c r="D30" s="279"/>
      <c r="E30" s="32">
        <f>'Edo. Anal del Activo'!H28</f>
        <v>0</v>
      </c>
      <c r="F30" s="32">
        <f>'Edo. Anal del Activo'!E28</f>
        <v>0</v>
      </c>
      <c r="G30" s="76"/>
      <c r="H30" s="279" t="s">
        <v>84</v>
      </c>
      <c r="I30" s="279"/>
      <c r="J30" s="41">
        <v>0</v>
      </c>
      <c r="K30" s="41">
        <v>0</v>
      </c>
      <c r="L30" s="73"/>
      <c r="M30" s="29"/>
    </row>
    <row r="31" spans="2:13" ht="15.75" customHeight="1">
      <c r="B31" s="74"/>
      <c r="C31" s="279" t="s">
        <v>85</v>
      </c>
      <c r="D31" s="279"/>
      <c r="E31" s="32">
        <f>'Edo. Anal del Activo'!H29</f>
        <v>0</v>
      </c>
      <c r="F31" s="32">
        <f>'Edo. Anal del Activo'!E29</f>
        <v>0</v>
      </c>
      <c r="G31" s="76"/>
      <c r="H31" s="279" t="s">
        <v>86</v>
      </c>
      <c r="I31" s="279"/>
      <c r="J31" s="41">
        <v>0</v>
      </c>
      <c r="K31" s="41">
        <v>0</v>
      </c>
      <c r="L31" s="73"/>
      <c r="M31" s="29"/>
    </row>
    <row r="32" spans="2:13" ht="15.75" customHeight="1">
      <c r="B32" s="74"/>
      <c r="C32" s="279" t="s">
        <v>87</v>
      </c>
      <c r="D32" s="279"/>
      <c r="E32" s="32">
        <f>'Edo. Anal del Activo'!H30</f>
        <v>0</v>
      </c>
      <c r="F32" s="32">
        <f>'Edo. Anal del Activo'!E30</f>
        <v>0</v>
      </c>
      <c r="G32" s="76"/>
      <c r="H32" s="279" t="s">
        <v>88</v>
      </c>
      <c r="I32" s="279"/>
      <c r="J32" s="41">
        <v>0</v>
      </c>
      <c r="K32" s="41">
        <v>0</v>
      </c>
      <c r="L32" s="73"/>
      <c r="M32" s="29"/>
    </row>
    <row r="33" spans="2:13" ht="15.75" customHeight="1">
      <c r="B33" s="74"/>
      <c r="C33" s="279" t="s">
        <v>89</v>
      </c>
      <c r="D33" s="279"/>
      <c r="E33" s="32">
        <f>'Edo. Anal del Activo'!H31</f>
        <v>0</v>
      </c>
      <c r="F33" s="32">
        <f>'Edo. Anal del Activo'!E31</f>
        <v>0</v>
      </c>
      <c r="G33" s="76"/>
      <c r="H33" s="279" t="s">
        <v>90</v>
      </c>
      <c r="I33" s="279"/>
      <c r="J33" s="41">
        <v>0</v>
      </c>
      <c r="K33" s="41">
        <v>0</v>
      </c>
      <c r="L33" s="73"/>
      <c r="M33" s="29"/>
    </row>
    <row r="34" spans="2:13" ht="33" customHeight="1">
      <c r="B34" s="74"/>
      <c r="C34" s="279" t="s">
        <v>91</v>
      </c>
      <c r="D34" s="279"/>
      <c r="E34" s="32">
        <f>'Edo. Anal del Activo'!H32</f>
        <v>0</v>
      </c>
      <c r="F34" s="32">
        <f>'Edo. Anal del Activo'!E32</f>
        <v>0</v>
      </c>
      <c r="G34" s="76"/>
      <c r="H34" s="279" t="s">
        <v>92</v>
      </c>
      <c r="I34" s="279"/>
      <c r="J34" s="41">
        <v>0</v>
      </c>
      <c r="K34" s="41">
        <v>0</v>
      </c>
      <c r="L34" s="73"/>
      <c r="M34" s="29"/>
    </row>
    <row r="35" spans="2:13" ht="15.75" customHeight="1">
      <c r="B35" s="74"/>
      <c r="C35" s="279" t="s">
        <v>93</v>
      </c>
      <c r="D35" s="279"/>
      <c r="E35" s="32">
        <f>'Edo. Anal del Activo'!H33</f>
        <v>0</v>
      </c>
      <c r="F35" s="32">
        <f>'Edo. Anal del Activo'!E33</f>
        <v>0</v>
      </c>
      <c r="G35" s="76"/>
      <c r="H35" s="279" t="s">
        <v>94</v>
      </c>
      <c r="I35" s="279"/>
      <c r="J35" s="41">
        <v>0</v>
      </c>
      <c r="K35" s="41">
        <v>0</v>
      </c>
      <c r="L35" s="73"/>
      <c r="M35" s="29"/>
    </row>
    <row r="36" spans="2:13" ht="15.75" customHeight="1">
      <c r="B36" s="74"/>
      <c r="C36" s="279" t="s">
        <v>95</v>
      </c>
      <c r="D36" s="279"/>
      <c r="E36" s="32">
        <f>'Edo. Anal del Activo'!H34</f>
        <v>0</v>
      </c>
      <c r="F36" s="32">
        <f>'Edo. Anal del Activo'!E34</f>
        <v>0</v>
      </c>
      <c r="G36" s="76"/>
      <c r="H36" s="79"/>
      <c r="I36" s="2"/>
      <c r="J36" s="80"/>
      <c r="K36" s="80"/>
      <c r="L36" s="73"/>
      <c r="M36" s="29"/>
    </row>
    <row r="37" spans="2:13" ht="15.75" customHeight="1">
      <c r="B37" s="74"/>
      <c r="C37" s="279" t="s">
        <v>96</v>
      </c>
      <c r="D37" s="279"/>
      <c r="E37" s="32">
        <f>'Edo. Anal del Activo'!H35</f>
        <v>0</v>
      </c>
      <c r="F37" s="32">
        <f>'Edo. Anal del Activo'!E35</f>
        <v>0</v>
      </c>
      <c r="G37" s="76"/>
      <c r="H37" s="280" t="s">
        <v>97</v>
      </c>
      <c r="I37" s="280"/>
      <c r="J37" s="35">
        <f>SUM(J30:J35)</f>
        <v>0</v>
      </c>
      <c r="K37" s="35">
        <f>SUM(K30:K35)</f>
        <v>0</v>
      </c>
      <c r="L37" s="73"/>
      <c r="M37" s="29"/>
    </row>
    <row r="38" spans="2:13" ht="15.75" customHeight="1">
      <c r="B38" s="74"/>
      <c r="C38" s="279" t="s">
        <v>98</v>
      </c>
      <c r="D38" s="279"/>
      <c r="E38" s="32">
        <f>'Edo. Anal del Activo'!H36</f>
        <v>0</v>
      </c>
      <c r="F38" s="32">
        <f>'Edo. Anal del Activo'!E36</f>
        <v>0</v>
      </c>
      <c r="G38" s="76"/>
      <c r="H38" s="4"/>
      <c r="I38" s="3"/>
      <c r="J38" s="83"/>
      <c r="K38" s="83"/>
      <c r="L38" s="73"/>
      <c r="M38" s="29"/>
    </row>
    <row r="39" spans="2:13" ht="15.75" customHeight="1">
      <c r="B39" s="74"/>
      <c r="C39" s="79"/>
      <c r="D39" s="2"/>
      <c r="E39" s="80"/>
      <c r="F39" s="80"/>
      <c r="G39" s="76"/>
      <c r="H39" s="280" t="s">
        <v>99</v>
      </c>
      <c r="I39" s="280"/>
      <c r="J39" s="35">
        <f>J26+J37</f>
        <v>0</v>
      </c>
      <c r="K39" s="35">
        <f>K26+K37</f>
        <v>0</v>
      </c>
      <c r="L39" s="73"/>
      <c r="M39" s="29"/>
    </row>
    <row r="40" spans="2:13" ht="15.75" customHeight="1">
      <c r="B40" s="81"/>
      <c r="C40" s="280" t="s">
        <v>100</v>
      </c>
      <c r="D40" s="280"/>
      <c r="E40" s="35">
        <f>SUM(E30:E39)</f>
        <v>0</v>
      </c>
      <c r="F40" s="35">
        <f>SUM(F30:F38)</f>
        <v>0</v>
      </c>
      <c r="G40" s="82"/>
      <c r="H40" s="4"/>
      <c r="I40" s="85"/>
      <c r="J40" s="83"/>
      <c r="K40" s="83"/>
      <c r="L40" s="73"/>
      <c r="M40" s="29"/>
    </row>
    <row r="41" spans="2:13" ht="15.75" customHeight="1">
      <c r="B41" s="74"/>
      <c r="C41" s="79"/>
      <c r="D41" s="4"/>
      <c r="E41" s="80"/>
      <c r="F41" s="80"/>
      <c r="G41" s="76"/>
      <c r="H41" s="280" t="s">
        <v>101</v>
      </c>
      <c r="I41" s="280"/>
      <c r="J41" s="80"/>
      <c r="K41" s="80"/>
      <c r="L41" s="73"/>
      <c r="M41" s="29"/>
    </row>
    <row r="42" spans="2:13" ht="15.75" customHeight="1">
      <c r="B42" s="74"/>
      <c r="C42" s="280" t="s">
        <v>102</v>
      </c>
      <c r="D42" s="280"/>
      <c r="E42" s="35">
        <f>E25+E40</f>
        <v>0</v>
      </c>
      <c r="F42" s="35">
        <f>F25+F40</f>
        <v>0</v>
      </c>
      <c r="G42" s="76"/>
      <c r="H42" s="4"/>
      <c r="I42" s="85"/>
      <c r="J42" s="80"/>
      <c r="K42" s="80"/>
      <c r="L42" s="73"/>
      <c r="M42" s="29"/>
    </row>
    <row r="43" spans="2:13" ht="15.75" customHeight="1">
      <c r="B43" s="74"/>
      <c r="C43" s="79"/>
      <c r="D43" s="79"/>
      <c r="E43" s="80"/>
      <c r="F43" s="80"/>
      <c r="G43" s="76"/>
      <c r="H43" s="280" t="s">
        <v>103</v>
      </c>
      <c r="I43" s="280"/>
      <c r="J43" s="35">
        <f>SUM(J45:J47)</f>
        <v>0</v>
      </c>
      <c r="K43" s="35">
        <f>SUM(K45:K47)</f>
        <v>0</v>
      </c>
      <c r="L43" s="73"/>
      <c r="M43" s="29"/>
    </row>
    <row r="44" spans="2:13">
      <c r="B44" s="74"/>
      <c r="C44" s="79"/>
      <c r="D44" s="79"/>
      <c r="E44" s="80"/>
      <c r="F44" s="80"/>
      <c r="G44" s="76"/>
      <c r="H44" s="79"/>
      <c r="I44" s="39"/>
      <c r="J44" s="80"/>
      <c r="K44" s="80"/>
      <c r="L44" s="73"/>
      <c r="M44" s="29"/>
    </row>
    <row r="45" spans="2:13" ht="15.75" customHeight="1">
      <c r="B45" s="74"/>
      <c r="C45" s="79"/>
      <c r="D45" s="79"/>
      <c r="E45" s="80"/>
      <c r="F45" s="80"/>
      <c r="G45" s="76"/>
      <c r="H45" s="279" t="s">
        <v>37</v>
      </c>
      <c r="I45" s="279"/>
      <c r="J45" s="41">
        <v>0</v>
      </c>
      <c r="K45" s="41">
        <v>0</v>
      </c>
      <c r="L45" s="73"/>
      <c r="M45" s="29"/>
    </row>
    <row r="46" spans="2:13" ht="15.75" customHeight="1">
      <c r="B46" s="74"/>
      <c r="C46" s="79"/>
      <c r="D46" s="86"/>
      <c r="E46" s="86"/>
      <c r="F46" s="80"/>
      <c r="G46" s="76"/>
      <c r="H46" s="279" t="s">
        <v>104</v>
      </c>
      <c r="I46" s="279"/>
      <c r="J46" s="41">
        <v>0</v>
      </c>
      <c r="K46" s="41">
        <v>0</v>
      </c>
      <c r="L46" s="73"/>
      <c r="M46" s="29"/>
    </row>
    <row r="47" spans="2:13" ht="15.75" customHeight="1">
      <c r="B47" s="74"/>
      <c r="C47" s="79"/>
      <c r="D47" s="86"/>
      <c r="E47" s="86"/>
      <c r="F47" s="80"/>
      <c r="G47" s="76"/>
      <c r="H47" s="279" t="s">
        <v>105</v>
      </c>
      <c r="I47" s="279"/>
      <c r="J47" s="41">
        <v>0</v>
      </c>
      <c r="K47" s="41">
        <v>0</v>
      </c>
      <c r="L47" s="73"/>
      <c r="M47" s="29"/>
    </row>
    <row r="48" spans="2:13">
      <c r="B48" s="74"/>
      <c r="C48" s="79"/>
      <c r="D48" s="86"/>
      <c r="E48" s="86"/>
      <c r="F48" s="80"/>
      <c r="G48" s="76"/>
      <c r="H48" s="79"/>
      <c r="I48" s="39"/>
      <c r="J48" s="80"/>
      <c r="K48" s="80"/>
      <c r="L48" s="73"/>
      <c r="M48" s="29"/>
    </row>
    <row r="49" spans="2:13" ht="15.75" customHeight="1">
      <c r="B49" s="74"/>
      <c r="C49" s="79"/>
      <c r="D49" s="86"/>
      <c r="E49" s="86"/>
      <c r="F49" s="80"/>
      <c r="G49" s="76"/>
      <c r="H49" s="280" t="s">
        <v>106</v>
      </c>
      <c r="I49" s="280"/>
      <c r="J49" s="35">
        <f>SUM(J51:J55)</f>
        <v>0</v>
      </c>
      <c r="K49" s="35">
        <f>SUM(K51:K55)</f>
        <v>0</v>
      </c>
      <c r="L49" s="73"/>
      <c r="M49" s="29"/>
    </row>
    <row r="50" spans="2:13">
      <c r="B50" s="74"/>
      <c r="C50" s="79"/>
      <c r="D50" s="86"/>
      <c r="E50" s="86"/>
      <c r="F50" s="80"/>
      <c r="G50" s="76"/>
      <c r="H50" s="4"/>
      <c r="I50" s="39"/>
      <c r="J50" s="87"/>
      <c r="K50" s="87"/>
      <c r="L50" s="73"/>
      <c r="M50" s="29"/>
    </row>
    <row r="51" spans="2:13" ht="15.75" customHeight="1">
      <c r="B51" s="74"/>
      <c r="C51" s="79"/>
      <c r="D51" s="86"/>
      <c r="E51" s="86"/>
      <c r="F51" s="80"/>
      <c r="G51" s="76"/>
      <c r="H51" s="279" t="s">
        <v>107</v>
      </c>
      <c r="I51" s="279"/>
      <c r="J51" s="32">
        <f>'Estado de Actividades'!J52</f>
        <v>0</v>
      </c>
      <c r="K51" s="32">
        <f>'Estado de Actividades'!K52</f>
        <v>0</v>
      </c>
      <c r="L51" s="73"/>
      <c r="M51" s="29"/>
    </row>
    <row r="52" spans="2:13" ht="15.75" customHeight="1">
      <c r="B52" s="74"/>
      <c r="C52" s="79"/>
      <c r="D52" s="86"/>
      <c r="E52" s="86"/>
      <c r="F52" s="80"/>
      <c r="G52" s="76"/>
      <c r="H52" s="279" t="s">
        <v>108</v>
      </c>
      <c r="I52" s="279"/>
      <c r="J52" s="41">
        <v>0</v>
      </c>
      <c r="K52" s="41">
        <v>0</v>
      </c>
      <c r="L52" s="73"/>
      <c r="M52" s="29"/>
    </row>
    <row r="53" spans="2:13" ht="15.75" customHeight="1">
      <c r="B53" s="74"/>
      <c r="C53" s="79"/>
      <c r="D53" s="86"/>
      <c r="E53" s="86"/>
      <c r="F53" s="80"/>
      <c r="G53" s="76"/>
      <c r="H53" s="279" t="s">
        <v>109</v>
      </c>
      <c r="I53" s="279"/>
      <c r="J53" s="41">
        <v>0</v>
      </c>
      <c r="K53" s="41">
        <v>0</v>
      </c>
      <c r="L53" s="73"/>
      <c r="M53" s="29"/>
    </row>
    <row r="54" spans="2:13" ht="15.75" customHeight="1">
      <c r="B54" s="74"/>
      <c r="C54" s="79"/>
      <c r="D54" s="79"/>
      <c r="E54" s="80"/>
      <c r="F54" s="80"/>
      <c r="G54" s="76"/>
      <c r="H54" s="279" t="s">
        <v>110</v>
      </c>
      <c r="I54" s="279"/>
      <c r="J54" s="41">
        <v>0</v>
      </c>
      <c r="K54" s="41">
        <v>0</v>
      </c>
      <c r="L54" s="73"/>
      <c r="M54" s="29"/>
    </row>
    <row r="55" spans="2:13" ht="15.75" customHeight="1">
      <c r="B55" s="74"/>
      <c r="C55" s="79"/>
      <c r="D55" s="79"/>
      <c r="E55" s="80"/>
      <c r="F55" s="80"/>
      <c r="G55" s="76"/>
      <c r="H55" s="279" t="s">
        <v>111</v>
      </c>
      <c r="I55" s="279"/>
      <c r="J55" s="42">
        <v>0</v>
      </c>
      <c r="K55" s="41">
        <v>0</v>
      </c>
      <c r="L55" s="73"/>
      <c r="M55" s="29"/>
    </row>
    <row r="56" spans="2:13">
      <c r="B56" s="74"/>
      <c r="C56" s="79"/>
      <c r="D56" s="79"/>
      <c r="E56" s="80"/>
      <c r="F56" s="80"/>
      <c r="G56" s="76"/>
      <c r="H56" s="79"/>
      <c r="I56" s="39"/>
      <c r="J56" s="80"/>
      <c r="K56" s="80"/>
      <c r="L56" s="73"/>
      <c r="M56" s="29"/>
    </row>
    <row r="57" spans="2:13" ht="30.75" customHeight="1">
      <c r="B57" s="74"/>
      <c r="C57" s="79"/>
      <c r="D57" s="79"/>
      <c r="E57" s="80"/>
      <c r="F57" s="80"/>
      <c r="G57" s="76"/>
      <c r="H57" s="280" t="s">
        <v>112</v>
      </c>
      <c r="I57" s="280"/>
      <c r="J57" s="35">
        <f>SUM(J59:J60)</f>
        <v>0</v>
      </c>
      <c r="K57" s="35">
        <f>SUM(K59:K60)</f>
        <v>0</v>
      </c>
      <c r="L57" s="73"/>
      <c r="M57" s="29"/>
    </row>
    <row r="58" spans="2:13">
      <c r="B58" s="74"/>
      <c r="C58" s="79"/>
      <c r="D58" s="79"/>
      <c r="E58" s="80"/>
      <c r="F58" s="80"/>
      <c r="G58" s="76"/>
      <c r="H58" s="79"/>
      <c r="I58" s="39"/>
      <c r="J58" s="80"/>
      <c r="K58" s="80"/>
      <c r="L58" s="73"/>
      <c r="M58" s="29"/>
    </row>
    <row r="59" spans="2:13" ht="15.75" customHeight="1">
      <c r="B59" s="74"/>
      <c r="C59" s="79"/>
      <c r="D59" s="79"/>
      <c r="E59" s="80"/>
      <c r="F59" s="80"/>
      <c r="G59" s="76"/>
      <c r="H59" s="279" t="s">
        <v>113</v>
      </c>
      <c r="I59" s="279"/>
      <c r="J59" s="41">
        <v>0</v>
      </c>
      <c r="K59" s="41">
        <v>0</v>
      </c>
      <c r="L59" s="73"/>
      <c r="M59" s="29"/>
    </row>
    <row r="60" spans="2:13" ht="15.75" customHeight="1">
      <c r="B60" s="74"/>
      <c r="C60" s="79"/>
      <c r="D60" s="79"/>
      <c r="E60" s="80"/>
      <c r="F60" s="80"/>
      <c r="G60" s="76"/>
      <c r="H60" s="279" t="s">
        <v>114</v>
      </c>
      <c r="I60" s="279"/>
      <c r="J60" s="41">
        <v>0</v>
      </c>
      <c r="K60" s="41">
        <v>0</v>
      </c>
      <c r="L60" s="73"/>
      <c r="M60" s="29"/>
    </row>
    <row r="61" spans="2:13">
      <c r="B61" s="74"/>
      <c r="C61" s="79"/>
      <c r="D61" s="79"/>
      <c r="E61" s="80"/>
      <c r="F61" s="80"/>
      <c r="G61" s="76"/>
      <c r="H61" s="79"/>
      <c r="I61" s="88"/>
      <c r="J61" s="80"/>
      <c r="K61" s="80"/>
      <c r="L61" s="73"/>
      <c r="M61" s="29"/>
    </row>
    <row r="62" spans="2:13" ht="15.75" customHeight="1">
      <c r="B62" s="74"/>
      <c r="C62" s="79"/>
      <c r="D62" s="79"/>
      <c r="E62" s="80"/>
      <c r="F62" s="80"/>
      <c r="G62" s="76"/>
      <c r="H62" s="280" t="s">
        <v>115</v>
      </c>
      <c r="I62" s="280"/>
      <c r="J62" s="35">
        <f>J43+J49+J57</f>
        <v>0</v>
      </c>
      <c r="K62" s="35">
        <f>K43+K49+K57</f>
        <v>0</v>
      </c>
      <c r="L62" s="73"/>
      <c r="M62" s="29"/>
    </row>
    <row r="63" spans="2:13">
      <c r="B63" s="74"/>
      <c r="C63" s="79"/>
      <c r="D63" s="79"/>
      <c r="E63" s="80"/>
      <c r="F63" s="80"/>
      <c r="G63" s="76"/>
      <c r="H63" s="79"/>
      <c r="I63" s="39"/>
      <c r="J63" s="80"/>
      <c r="K63" s="80"/>
      <c r="L63" s="73"/>
      <c r="M63" s="29"/>
    </row>
    <row r="64" spans="2:13" ht="33" customHeight="1">
      <c r="B64" s="74"/>
      <c r="C64" s="79"/>
      <c r="D64" s="79"/>
      <c r="E64" s="80"/>
      <c r="F64" s="80"/>
      <c r="G64" s="76"/>
      <c r="H64" s="280" t="s">
        <v>116</v>
      </c>
      <c r="I64" s="280"/>
      <c r="J64" s="35">
        <f>J62+J39</f>
        <v>0</v>
      </c>
      <c r="K64" s="35">
        <f>K62+K39</f>
        <v>0</v>
      </c>
      <c r="L64" s="73"/>
      <c r="M64" s="29"/>
    </row>
    <row r="65" spans="2:13">
      <c r="B65" s="89"/>
      <c r="C65" s="90"/>
      <c r="D65" s="90"/>
      <c r="E65" s="90"/>
      <c r="F65" s="90"/>
      <c r="G65" s="91"/>
      <c r="H65" s="90"/>
      <c r="I65" s="90"/>
      <c r="J65" s="90"/>
      <c r="K65" s="90"/>
      <c r="L65" s="92"/>
      <c r="M65" s="29"/>
    </row>
    <row r="66" spans="2:13" ht="3.75" customHeight="1">
      <c r="B66" s="29"/>
      <c r="C66" s="39"/>
      <c r="D66" s="93"/>
      <c r="E66" s="94"/>
      <c r="F66" s="94"/>
      <c r="G66" s="76"/>
      <c r="H66" s="95"/>
      <c r="I66" s="93"/>
      <c r="J66" s="94"/>
      <c r="K66" s="94"/>
      <c r="L66" s="29"/>
      <c r="M66" s="29"/>
    </row>
    <row r="67" spans="2:13">
      <c r="B67" s="29"/>
      <c r="C67" s="288" t="s">
        <v>56</v>
      </c>
      <c r="D67" s="288"/>
      <c r="E67" s="288"/>
      <c r="F67" s="288"/>
      <c r="G67" s="288"/>
      <c r="H67" s="288"/>
      <c r="I67" s="288"/>
      <c r="J67" s="288"/>
      <c r="K67" s="288"/>
      <c r="L67" s="29"/>
      <c r="M67" s="29"/>
    </row>
    <row r="68" spans="2:13">
      <c r="B68" s="29"/>
      <c r="C68" s="88"/>
      <c r="D68" s="88"/>
      <c r="E68" s="88"/>
      <c r="F68" s="88"/>
      <c r="G68" s="88"/>
      <c r="H68" s="88"/>
      <c r="I68" s="88"/>
      <c r="J68" s="88"/>
      <c r="K68" s="88"/>
      <c r="L68" s="29"/>
      <c r="M68" s="29"/>
    </row>
    <row r="69" spans="2:13">
      <c r="B69" s="29"/>
      <c r="C69" s="88"/>
      <c r="D69" s="88"/>
      <c r="E69" s="88"/>
      <c r="F69" s="88"/>
      <c r="G69" s="88"/>
      <c r="H69" s="88"/>
      <c r="I69" s="88"/>
      <c r="J69" s="88"/>
      <c r="K69" s="88"/>
      <c r="L69" s="29"/>
      <c r="M69" s="29"/>
    </row>
    <row r="70" spans="2:13" ht="17.25" customHeight="1">
      <c r="B70" s="29"/>
      <c r="C70" s="39"/>
      <c r="D70" s="93"/>
      <c r="E70" s="94"/>
      <c r="F70" s="94"/>
      <c r="G70" s="29"/>
      <c r="H70" s="95"/>
      <c r="I70" s="96"/>
      <c r="J70" s="94"/>
      <c r="K70" s="94"/>
      <c r="L70" s="29"/>
      <c r="M70" s="29"/>
    </row>
    <row r="71" spans="2:13">
      <c r="B71" s="29"/>
      <c r="C71" s="39"/>
      <c r="D71" s="93"/>
      <c r="E71" s="94"/>
      <c r="F71" s="94"/>
      <c r="G71" s="29"/>
      <c r="H71" s="95"/>
      <c r="I71" s="96"/>
      <c r="J71" s="94"/>
      <c r="K71" s="94"/>
      <c r="L71" s="29"/>
      <c r="M71" s="29"/>
    </row>
    <row r="72" spans="2:13">
      <c r="B72" s="29"/>
      <c r="C72" s="97"/>
      <c r="D72" s="289"/>
      <c r="E72" s="289"/>
      <c r="F72" s="94"/>
      <c r="G72" s="94"/>
      <c r="I72" s="98"/>
      <c r="J72" s="77"/>
      <c r="K72" s="94"/>
      <c r="L72" s="29"/>
      <c r="M72" s="29"/>
    </row>
    <row r="73" spans="2:13">
      <c r="B73" s="29"/>
      <c r="C73" s="99"/>
      <c r="D73" s="287"/>
      <c r="E73" s="287"/>
      <c r="F73" s="101"/>
      <c r="G73" s="101"/>
      <c r="I73" s="100"/>
      <c r="J73" s="77"/>
      <c r="K73" s="94"/>
      <c r="L73" s="29"/>
      <c r="M73" s="29"/>
    </row>
    <row r="74" spans="2:13"/>
    <row r="75" spans="2:13"/>
  </sheetData>
  <sheetProtection algorithmName="SHA-512" hashValue="pDQu3aapBDapxWlI8ZpAO1RpcMOrNTrZTj4YXQ8D5LZQzyZPrnYUobhtWRbrnB9lb7F5C/d7HKe4n/lbFMw4Vg==" saltValue="N0Vfl+hW8+MTE/zf1wu7Zw==" spinCount="100000" sheet="1" scenarios="1"/>
  <mergeCells count="73">
    <mergeCell ref="B1:L1"/>
    <mergeCell ref="D2:J2"/>
    <mergeCell ref="D3:J3"/>
    <mergeCell ref="D4:J4"/>
    <mergeCell ref="D5:J5"/>
    <mergeCell ref="D6:J6"/>
    <mergeCell ref="B8:B9"/>
    <mergeCell ref="C8:D9"/>
    <mergeCell ref="E8:F8"/>
    <mergeCell ref="G8:G9"/>
    <mergeCell ref="H8:I9"/>
    <mergeCell ref="J8:K8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7:D37"/>
    <mergeCell ref="H37:I37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H59:I59"/>
    <mergeCell ref="D73:E73"/>
    <mergeCell ref="H60:I60"/>
    <mergeCell ref="H62:I62"/>
    <mergeCell ref="H64:I64"/>
    <mergeCell ref="C67:K67"/>
    <mergeCell ref="D72:E72"/>
  </mergeCells>
  <dataValidations count="3">
    <dataValidation type="whole" allowBlank="1" showInputMessage="1" showErrorMessage="1" errorTitle="DECIMAL" error="Sólo importes sin decimales, por favor." sqref="E17:F23 J17:K24 J30:K35 J45:K47 J59:K60" xr:uid="{00000000-0002-0000-0100-000000000000}">
      <formula1>-999999999999999</formula1>
      <formula2>999999999999999</formula2>
    </dataValidation>
    <dataValidation type="whole" allowBlank="1" showInputMessage="1" showErrorMessage="1" sqref="E30:F38" xr:uid="{00000000-0002-0000-0100-000001000000}">
      <formula1>-999999999999999</formula1>
      <formula2>999999999999999</formula2>
    </dataValidation>
    <dataValidation type="whole" allowBlank="1" showInputMessage="1" showErrorMessage="1" errorTitle="DECIMAL" error="Sólo importes sin decimales, por favor." sqref="J51:K54 K55" xr:uid="{00000000-0002-0000-0100-000002000000}">
      <formula1>-1000000000000000000</formula1>
      <formula2>999999999999999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firstPageNumber="0" fitToWidth="0" orientation="landscape" horizontalDpi="300" verticalDpi="300"/>
  <rowBreaks count="2" manualBreakCount="2">
    <brk id="73" max="16383" man="1"/>
    <brk id="7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showGridLines="0" zoomScale="90" zoomScaleNormal="90" workbookViewId="0">
      <selection activeCell="E49" sqref="E49"/>
    </sheetView>
  </sheetViews>
  <sheetFormatPr baseColWidth="10" defaultColWidth="11.42578125" defaultRowHeight="15" zeroHeight="1"/>
  <cols>
    <col min="1" max="1" width="3.42578125" style="102" customWidth="1"/>
    <col min="2" max="2" width="5.5703125" style="102" customWidth="1"/>
    <col min="3" max="3" width="11.42578125" style="102"/>
    <col min="4" max="4" width="62.5703125" style="102" customWidth="1"/>
    <col min="5" max="5" width="25" style="102" customWidth="1"/>
    <col min="6" max="6" width="25.7109375" style="102" customWidth="1"/>
    <col min="7" max="7" width="23.85546875" style="102" customWidth="1"/>
    <col min="8" max="8" width="23.5703125" style="102" customWidth="1"/>
    <col min="9" max="9" width="22.7109375" style="102" customWidth="1"/>
    <col min="10" max="10" width="4.5703125" style="102" customWidth="1"/>
    <col min="11" max="11" width="3" style="102" customWidth="1"/>
    <col min="12" max="256" width="11.42578125" style="102" hidden="1"/>
    <col min="257" max="257" width="3.42578125" style="102" customWidth="1"/>
    <col min="258" max="258" width="3.7109375" style="102" customWidth="1"/>
    <col min="259" max="259" width="11.42578125" style="102"/>
    <col min="260" max="260" width="46.140625" style="102" customWidth="1"/>
    <col min="261" max="265" width="21" style="102" customWidth="1"/>
    <col min="266" max="266" width="4.5703125" style="102" customWidth="1"/>
    <col min="267" max="267" width="3" style="102" customWidth="1"/>
    <col min="268" max="512" width="11.42578125" style="102" hidden="1"/>
    <col min="513" max="513" width="3.42578125" style="102" customWidth="1"/>
    <col min="514" max="514" width="3.7109375" style="102" customWidth="1"/>
    <col min="515" max="515" width="11.42578125" style="102"/>
    <col min="516" max="516" width="46.140625" style="102" customWidth="1"/>
    <col min="517" max="521" width="21" style="102" customWidth="1"/>
    <col min="522" max="522" width="4.5703125" style="102" customWidth="1"/>
    <col min="523" max="523" width="3" style="102" customWidth="1"/>
    <col min="524" max="768" width="11.42578125" style="102" hidden="1"/>
    <col min="769" max="769" width="3.42578125" style="102" customWidth="1"/>
    <col min="770" max="770" width="3.7109375" style="102" customWidth="1"/>
    <col min="771" max="771" width="11.42578125" style="102"/>
    <col min="772" max="772" width="46.140625" style="102" customWidth="1"/>
    <col min="773" max="777" width="21" style="102" customWidth="1"/>
    <col min="778" max="778" width="4.5703125" style="102" customWidth="1"/>
    <col min="779" max="779" width="3" style="102" customWidth="1"/>
    <col min="780" max="1024" width="11.42578125" style="102" hidden="1"/>
  </cols>
  <sheetData>
    <row r="1" spans="1:10" ht="24" customHeight="1">
      <c r="A1" s="103"/>
      <c r="B1" s="293" t="str">
        <f>'Edo. Anal del Activo'!B2:J2</f>
        <v>Nombre del Ente</v>
      </c>
      <c r="C1" s="293"/>
      <c r="D1" s="293"/>
      <c r="E1" s="293"/>
      <c r="F1" s="293"/>
      <c r="G1" s="293"/>
      <c r="H1" s="293"/>
      <c r="I1" s="293"/>
      <c r="J1" s="293"/>
    </row>
    <row r="2" spans="1:10" ht="15.75">
      <c r="A2" s="103"/>
      <c r="B2" s="308" t="s">
        <v>171</v>
      </c>
      <c r="C2" s="308"/>
      <c r="D2" s="308"/>
      <c r="E2" s="308"/>
      <c r="F2" s="308"/>
      <c r="G2" s="308"/>
      <c r="H2" s="308"/>
      <c r="I2" s="308"/>
      <c r="J2" s="308"/>
    </row>
    <row r="3" spans="1:10" ht="15.75">
      <c r="A3" s="103"/>
      <c r="B3" s="308" t="s">
        <v>117</v>
      </c>
      <c r="C3" s="308"/>
      <c r="D3" s="308"/>
      <c r="E3" s="308"/>
      <c r="F3" s="308"/>
      <c r="G3" s="308"/>
      <c r="H3" s="308"/>
      <c r="I3" s="308"/>
      <c r="J3" s="308"/>
    </row>
    <row r="4" spans="1:10" ht="15.75">
      <c r="A4" s="103"/>
      <c r="B4" s="308" t="s">
        <v>174</v>
      </c>
      <c r="C4" s="308"/>
      <c r="D4" s="308"/>
      <c r="E4" s="308"/>
      <c r="F4" s="308"/>
      <c r="G4" s="308"/>
      <c r="H4" s="308"/>
      <c r="I4" s="308"/>
      <c r="J4" s="308"/>
    </row>
    <row r="5" spans="1:10" ht="15.75">
      <c r="A5" s="103"/>
      <c r="B5" s="308" t="s">
        <v>1</v>
      </c>
      <c r="C5" s="308"/>
      <c r="D5" s="308"/>
      <c r="E5" s="308"/>
      <c r="F5" s="308"/>
      <c r="G5" s="308"/>
      <c r="H5" s="308"/>
      <c r="I5" s="308"/>
      <c r="J5" s="308"/>
    </row>
    <row r="6" spans="1:10" ht="6.75" hidden="1" customHeight="1">
      <c r="A6" s="103"/>
      <c r="B6" s="104"/>
      <c r="C6" s="105"/>
      <c r="D6" s="305"/>
      <c r="E6" s="305"/>
      <c r="F6" s="305"/>
      <c r="G6" s="305"/>
      <c r="H6" s="305"/>
      <c r="I6" s="305"/>
      <c r="J6" s="305"/>
    </row>
    <row r="7" spans="1:10" ht="5.25" hidden="1" customHeight="1">
      <c r="A7" s="103"/>
      <c r="B7" s="104"/>
      <c r="C7" s="105"/>
      <c r="D7" s="306"/>
      <c r="E7" s="306"/>
      <c r="F7" s="306"/>
      <c r="G7" s="306"/>
      <c r="H7" s="306"/>
      <c r="I7" s="106"/>
      <c r="J7" s="106"/>
    </row>
    <row r="8" spans="1:10" ht="6" customHeight="1">
      <c r="A8" s="103"/>
      <c r="B8" s="104"/>
      <c r="C8" s="104"/>
      <c r="D8" s="307" t="s">
        <v>118</v>
      </c>
      <c r="E8" s="307"/>
      <c r="F8" s="307"/>
      <c r="G8" s="307"/>
      <c r="H8" s="307"/>
      <c r="I8" s="307"/>
      <c r="J8" s="307"/>
    </row>
    <row r="9" spans="1:10" ht="6.75" customHeight="1">
      <c r="A9" s="103"/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117.75" customHeight="1">
      <c r="A10" s="103"/>
      <c r="B10" s="107"/>
      <c r="C10" s="284" t="s">
        <v>2</v>
      </c>
      <c r="D10" s="284"/>
      <c r="E10" s="108" t="s">
        <v>103</v>
      </c>
      <c r="F10" s="108" t="s">
        <v>119</v>
      </c>
      <c r="G10" s="108" t="s">
        <v>120</v>
      </c>
      <c r="H10" s="108" t="s">
        <v>121</v>
      </c>
      <c r="I10" s="108" t="s">
        <v>122</v>
      </c>
      <c r="J10" s="109"/>
    </row>
    <row r="11" spans="1:10" ht="9" customHeight="1">
      <c r="B11" s="110"/>
      <c r="C11" s="111"/>
      <c r="D11" s="111"/>
      <c r="E11" s="111"/>
      <c r="F11" s="111"/>
      <c r="G11" s="111"/>
      <c r="H11" s="111"/>
      <c r="I11" s="111"/>
      <c r="J11" s="112"/>
    </row>
    <row r="12" spans="1:10" ht="9" customHeight="1">
      <c r="B12" s="113"/>
      <c r="C12" s="114"/>
      <c r="D12" s="115"/>
      <c r="E12" s="116"/>
      <c r="F12" s="117"/>
      <c r="G12" s="118"/>
      <c r="H12" s="119"/>
      <c r="I12" s="114"/>
      <c r="J12" s="120"/>
    </row>
    <row r="13" spans="1:10" ht="29.25" customHeight="1">
      <c r="B13" s="121"/>
      <c r="C13" s="298" t="s">
        <v>175</v>
      </c>
      <c r="D13" s="298"/>
      <c r="E13" s="122">
        <f>SUM(E15:E17)</f>
        <v>0</v>
      </c>
      <c r="F13" s="123"/>
      <c r="G13" s="123"/>
      <c r="H13" s="123"/>
      <c r="I13" s="122">
        <f>SUM(E13:H13)</f>
        <v>0</v>
      </c>
      <c r="J13" s="120"/>
    </row>
    <row r="14" spans="1:10">
      <c r="B14" s="121"/>
      <c r="C14" s="124"/>
      <c r="D14" s="116"/>
      <c r="E14" s="125"/>
      <c r="F14" s="126"/>
      <c r="G14" s="126"/>
      <c r="H14" s="126"/>
      <c r="I14" s="125"/>
      <c r="J14" s="120"/>
    </row>
    <row r="15" spans="1:10">
      <c r="B15" s="121"/>
      <c r="C15" s="118" t="s">
        <v>123</v>
      </c>
      <c r="D15" s="118"/>
      <c r="E15" s="125">
        <f>'Estado de Situacion Financiera'!K45</f>
        <v>0</v>
      </c>
      <c r="F15" s="123"/>
      <c r="G15" s="123"/>
      <c r="H15" s="123"/>
      <c r="I15" s="127">
        <f>SUM(E15:H15)</f>
        <v>0</v>
      </c>
      <c r="J15" s="120"/>
    </row>
    <row r="16" spans="1:10">
      <c r="B16" s="113"/>
      <c r="C16" s="118" t="s">
        <v>104</v>
      </c>
      <c r="D16" s="118"/>
      <c r="E16" s="125">
        <f>'Estado de Situacion Financiera'!K46</f>
        <v>0</v>
      </c>
      <c r="F16" s="126"/>
      <c r="G16" s="126"/>
      <c r="H16" s="126"/>
      <c r="I16" s="128">
        <f>SUM(E16:H16)</f>
        <v>0</v>
      </c>
      <c r="J16" s="120"/>
    </row>
    <row r="17" spans="2:259" ht="15" customHeight="1">
      <c r="B17" s="113"/>
      <c r="C17" s="118" t="s">
        <v>124</v>
      </c>
      <c r="D17" s="118"/>
      <c r="E17" s="125">
        <f>'Estado de Situacion Financiera'!K47</f>
        <v>0</v>
      </c>
      <c r="F17" s="126"/>
      <c r="G17" s="126"/>
      <c r="H17" s="126"/>
      <c r="I17" s="128">
        <f>SUM(E17:H17)</f>
        <v>0</v>
      </c>
      <c r="J17" s="120"/>
    </row>
    <row r="18" spans="2:259" ht="10.5" customHeight="1">
      <c r="B18" s="113"/>
      <c r="C18"/>
      <c r="D18"/>
      <c r="E18"/>
      <c r="F18" s="128"/>
      <c r="G18" s="128"/>
      <c r="H18" s="128"/>
      <c r="I18" s="128"/>
      <c r="J18" s="120"/>
    </row>
    <row r="19" spans="2:259" ht="8.25" customHeight="1">
      <c r="B19" s="121"/>
      <c r="C19" s="302"/>
      <c r="D19" s="302"/>
      <c r="E19" s="125"/>
      <c r="F19" s="125"/>
      <c r="G19" s="125"/>
      <c r="H19" s="125"/>
      <c r="I19" s="125"/>
      <c r="J19" s="120"/>
    </row>
    <row r="20" spans="2:259" ht="34.5" customHeight="1">
      <c r="B20" s="121"/>
      <c r="C20" s="302" t="s">
        <v>176</v>
      </c>
      <c r="D20" s="302"/>
      <c r="E20" s="126"/>
      <c r="F20" s="127">
        <f>SUM(F22:F25)</f>
        <v>0</v>
      </c>
      <c r="G20" s="127">
        <f>SUM(G21)</f>
        <v>0</v>
      </c>
      <c r="H20" s="123"/>
      <c r="I20" s="127">
        <f t="shared" ref="I20:I25" si="0">SUM(E20:H20)</f>
        <v>0</v>
      </c>
      <c r="J20" s="120"/>
      <c r="IY20" s="129"/>
    </row>
    <row r="21" spans="2:259" ht="15" customHeight="1">
      <c r="B21" s="113"/>
      <c r="C21" s="299" t="s">
        <v>125</v>
      </c>
      <c r="D21" s="299"/>
      <c r="E21" s="126"/>
      <c r="F21" s="126"/>
      <c r="G21" s="125">
        <f>'Estado de Situacion Financiera'!K51</f>
        <v>0</v>
      </c>
      <c r="H21" s="126"/>
      <c r="I21" s="128">
        <f t="shared" si="0"/>
        <v>0</v>
      </c>
      <c r="J21" s="120"/>
    </row>
    <row r="22" spans="2:259" ht="15" customHeight="1">
      <c r="B22" s="113"/>
      <c r="C22" s="299" t="s">
        <v>108</v>
      </c>
      <c r="D22" s="299"/>
      <c r="E22" s="126"/>
      <c r="F22" s="125">
        <f>'Estado de Situacion Financiera'!K52</f>
        <v>0</v>
      </c>
      <c r="G22" s="126"/>
      <c r="H22" s="126"/>
      <c r="I22" s="128">
        <f t="shared" si="0"/>
        <v>0</v>
      </c>
      <c r="J22" s="120"/>
      <c r="IY22" s="129"/>
    </row>
    <row r="23" spans="2:259" ht="15" customHeight="1">
      <c r="B23" s="113"/>
      <c r="C23" s="299" t="s">
        <v>126</v>
      </c>
      <c r="D23" s="299"/>
      <c r="E23" s="126"/>
      <c r="F23" s="125">
        <f>'Estado de Situacion Financiera'!K53</f>
        <v>0</v>
      </c>
      <c r="G23" s="126"/>
      <c r="H23" s="126"/>
      <c r="I23" s="128">
        <f t="shared" si="0"/>
        <v>0</v>
      </c>
      <c r="J23" s="120"/>
    </row>
    <row r="24" spans="2:259" ht="15" customHeight="1">
      <c r="B24" s="113"/>
      <c r="C24" s="299" t="s">
        <v>110</v>
      </c>
      <c r="D24" s="299"/>
      <c r="E24" s="126"/>
      <c r="F24" s="125">
        <f>'Estado de Situacion Financiera'!K54</f>
        <v>0</v>
      </c>
      <c r="G24" s="126"/>
      <c r="H24" s="126"/>
      <c r="I24" s="128">
        <f t="shared" si="0"/>
        <v>0</v>
      </c>
      <c r="J24" s="120"/>
    </row>
    <row r="25" spans="2:259" ht="13.5" customHeight="1">
      <c r="B25" s="113"/>
      <c r="C25" s="300" t="s">
        <v>111</v>
      </c>
      <c r="D25" s="300"/>
      <c r="E25" s="126"/>
      <c r="F25" s="125">
        <f>'Estado de Situacion Financiera'!K55</f>
        <v>0</v>
      </c>
      <c r="G25" s="126"/>
      <c r="H25" s="126"/>
      <c r="I25" s="128">
        <f t="shared" si="0"/>
        <v>0</v>
      </c>
      <c r="J25" s="120"/>
    </row>
    <row r="26" spans="2:259">
      <c r="B26" s="113"/>
      <c r="C26" s="130"/>
      <c r="D26" s="130"/>
      <c r="E26" s="128"/>
      <c r="F26" s="131"/>
      <c r="G26" s="128"/>
      <c r="H26" s="131"/>
      <c r="I26" s="128"/>
      <c r="J26" s="120"/>
    </row>
    <row r="27" spans="2:259" ht="34.5" customHeight="1">
      <c r="B27" s="113"/>
      <c r="C27" s="298" t="s">
        <v>177</v>
      </c>
      <c r="D27" s="298"/>
      <c r="E27" s="126"/>
      <c r="F27" s="126"/>
      <c r="G27" s="126"/>
      <c r="H27" s="132">
        <f>SUM(H28:H29)</f>
        <v>0</v>
      </c>
      <c r="I27" s="127">
        <f>SUM(E27:H27)</f>
        <v>0</v>
      </c>
      <c r="J27" s="120"/>
    </row>
    <row r="28" spans="2:259">
      <c r="B28" s="113"/>
      <c r="C28" s="118" t="s">
        <v>127</v>
      </c>
      <c r="D28" s="116"/>
      <c r="E28" s="126"/>
      <c r="F28" s="126"/>
      <c r="G28" s="126"/>
      <c r="H28" s="125">
        <f>'Estado de Situacion Financiera'!K59</f>
        <v>0</v>
      </c>
      <c r="I28" s="128">
        <f>SUM(E28:H28)</f>
        <v>0</v>
      </c>
      <c r="J28" s="120"/>
    </row>
    <row r="29" spans="2:259" ht="21" customHeight="1">
      <c r="B29" s="121"/>
      <c r="C29" s="303" t="s">
        <v>114</v>
      </c>
      <c r="D29" s="303"/>
      <c r="E29" s="126"/>
      <c r="F29" s="126"/>
      <c r="G29" s="126"/>
      <c r="H29" s="125">
        <f>'Estado de Situacion Financiera'!K60</f>
        <v>0</v>
      </c>
      <c r="I29" s="128">
        <f>SUM(E29:H29)</f>
        <v>0</v>
      </c>
      <c r="J29" s="120"/>
    </row>
    <row r="30" spans="2:259" ht="13.5" customHeight="1">
      <c r="B30" s="121"/>
      <c r="C30" s="133"/>
      <c r="D30" s="133"/>
      <c r="E30" s="125"/>
      <c r="F30" s="125"/>
      <c r="G30" s="125"/>
      <c r="H30" s="125"/>
      <c r="I30" s="125"/>
      <c r="J30" s="120"/>
    </row>
    <row r="31" spans="2:259" ht="21" customHeight="1">
      <c r="B31" s="121"/>
      <c r="C31" s="304" t="s">
        <v>178</v>
      </c>
      <c r="D31" s="304"/>
      <c r="E31" s="134">
        <f>SUM(E13)</f>
        <v>0</v>
      </c>
      <c r="F31" s="134">
        <f>F20</f>
        <v>0</v>
      </c>
      <c r="G31" s="134">
        <f>G20</f>
        <v>0</v>
      </c>
      <c r="H31" s="134">
        <f>H27</f>
        <v>0</v>
      </c>
      <c r="I31" s="134">
        <f>SUM(E31:H31)</f>
        <v>0</v>
      </c>
      <c r="J31" s="120"/>
    </row>
    <row r="32" spans="2:259">
      <c r="B32" s="113"/>
      <c r="C32" s="116"/>
      <c r="D32" s="118"/>
      <c r="E32" s="125"/>
      <c r="F32" s="125"/>
      <c r="G32" s="125"/>
      <c r="H32" s="125"/>
      <c r="I32" s="125"/>
      <c r="J32" s="120"/>
    </row>
    <row r="33" spans="2:259" ht="31.5" customHeight="1">
      <c r="B33" s="121"/>
      <c r="C33" s="302" t="s">
        <v>179</v>
      </c>
      <c r="D33" s="302"/>
      <c r="E33" s="127">
        <f>SUM(E34:E36)</f>
        <v>0</v>
      </c>
      <c r="F33" s="123"/>
      <c r="G33" s="123"/>
      <c r="H33" s="123"/>
      <c r="I33" s="127">
        <f>SUM(E33:H33)</f>
        <v>0</v>
      </c>
      <c r="J33" s="120"/>
    </row>
    <row r="34" spans="2:259" ht="15" customHeight="1">
      <c r="B34" s="113"/>
      <c r="C34" s="299" t="s">
        <v>37</v>
      </c>
      <c r="D34" s="299"/>
      <c r="E34" s="135">
        <f>'Estado de Situacion Financiera'!J45-'Estado de Situacion Financiera'!K45</f>
        <v>0</v>
      </c>
      <c r="F34" s="126"/>
      <c r="G34" s="126"/>
      <c r="H34" s="136"/>
      <c r="I34" s="127">
        <f>SUM(E34:H34)</f>
        <v>0</v>
      </c>
      <c r="J34" s="120"/>
    </row>
    <row r="35" spans="2:259" ht="15" customHeight="1">
      <c r="B35" s="113"/>
      <c r="C35" s="299" t="s">
        <v>104</v>
      </c>
      <c r="D35" s="299"/>
      <c r="E35" s="135">
        <f>'Estado de Situacion Financiera'!J46-'Estado de Situacion Financiera'!K46</f>
        <v>0</v>
      </c>
      <c r="F35" s="126"/>
      <c r="G35" s="126"/>
      <c r="H35" s="136"/>
      <c r="I35" s="127">
        <f>SUM(E35:H35)</f>
        <v>0</v>
      </c>
      <c r="J35" s="120"/>
    </row>
    <row r="36" spans="2:259" ht="15" customHeight="1">
      <c r="B36" s="113"/>
      <c r="C36" s="299" t="s">
        <v>124</v>
      </c>
      <c r="D36" s="299"/>
      <c r="E36" s="135">
        <f>'Estado de Situacion Financiera'!J47-'Estado de Situacion Financiera'!K47</f>
        <v>0</v>
      </c>
      <c r="F36" s="126"/>
      <c r="G36" s="126"/>
      <c r="H36" s="136"/>
      <c r="I36" s="127">
        <f>SUM(E36:H36)</f>
        <v>0</v>
      </c>
      <c r="J36" s="120"/>
      <c r="IY36" s="129"/>
    </row>
    <row r="37" spans="2:259">
      <c r="B37" s="121"/>
      <c r="C37" s="124"/>
      <c r="D37" s="116"/>
      <c r="E37" s="125"/>
      <c r="F37" s="125"/>
      <c r="G37" s="125"/>
      <c r="H37" s="125"/>
      <c r="I37" s="125"/>
      <c r="J37" s="120"/>
    </row>
    <row r="38" spans="2:259" ht="33" customHeight="1">
      <c r="B38" s="121" t="s">
        <v>118</v>
      </c>
      <c r="C38" s="302" t="s">
        <v>180</v>
      </c>
      <c r="D38" s="302"/>
      <c r="E38" s="123"/>
      <c r="F38" s="127">
        <f>SUM(F40)</f>
        <v>0</v>
      </c>
      <c r="G38" s="127">
        <f>SUM(G39:G43)</f>
        <v>0</v>
      </c>
      <c r="H38" s="123"/>
      <c r="I38" s="127">
        <f t="shared" ref="I38:I43" si="1">SUM(E38:H38)</f>
        <v>0</v>
      </c>
      <c r="J38" s="120"/>
    </row>
    <row r="39" spans="2:259" ht="15" customHeight="1">
      <c r="B39" s="113"/>
      <c r="C39" s="299" t="s">
        <v>125</v>
      </c>
      <c r="D39" s="299"/>
      <c r="E39" s="126"/>
      <c r="F39" s="126"/>
      <c r="G39" s="125">
        <f>'Estado de Situacion Financiera'!J51</f>
        <v>0</v>
      </c>
      <c r="H39" s="126"/>
      <c r="I39" s="128">
        <f t="shared" si="1"/>
        <v>0</v>
      </c>
      <c r="J39" s="120"/>
    </row>
    <row r="40" spans="2:259" ht="15" customHeight="1">
      <c r="B40" s="113"/>
      <c r="C40" s="299" t="s">
        <v>108</v>
      </c>
      <c r="D40" s="299"/>
      <c r="E40" s="126"/>
      <c r="F40" s="125">
        <f>'Estado de Situacion Financiera'!J52-'Estado de Situacion Financiera'!K52</f>
        <v>0</v>
      </c>
      <c r="G40" s="125">
        <f>-'Estado de Situacion Financiera'!K51</f>
        <v>0</v>
      </c>
      <c r="H40" s="126"/>
      <c r="I40" s="128">
        <f t="shared" si="1"/>
        <v>0</v>
      </c>
      <c r="J40" s="120"/>
    </row>
    <row r="41" spans="2:259" ht="15" customHeight="1">
      <c r="B41" s="113"/>
      <c r="C41" s="299" t="s">
        <v>126</v>
      </c>
      <c r="D41" s="299"/>
      <c r="E41" s="126"/>
      <c r="F41" s="126"/>
      <c r="G41" s="125">
        <f>'Estado de Situacion Financiera'!J53-'Estado de Situacion Financiera'!K53</f>
        <v>0</v>
      </c>
      <c r="H41" s="126"/>
      <c r="I41" s="128">
        <f t="shared" si="1"/>
        <v>0</v>
      </c>
      <c r="J41" s="120"/>
    </row>
    <row r="42" spans="2:259" ht="15" customHeight="1">
      <c r="B42" s="113"/>
      <c r="C42" s="299" t="s">
        <v>110</v>
      </c>
      <c r="D42" s="299"/>
      <c r="E42" s="126"/>
      <c r="F42" s="126"/>
      <c r="G42" s="125">
        <f>'Estado de Situacion Financiera'!J54-'Estado de Situacion Financiera'!K54</f>
        <v>0</v>
      </c>
      <c r="H42" s="126"/>
      <c r="I42" s="128">
        <f t="shared" si="1"/>
        <v>0</v>
      </c>
      <c r="J42" s="120"/>
    </row>
    <row r="43" spans="2:259" ht="21.75" customHeight="1">
      <c r="B43" s="113"/>
      <c r="C43" s="300" t="s">
        <v>111</v>
      </c>
      <c r="D43" s="300"/>
      <c r="E43" s="126"/>
      <c r="F43" s="126"/>
      <c r="G43" s="128">
        <f>'Estado de Situacion Financiera'!J55-'Estado de Situacion Financiera'!K55</f>
        <v>0</v>
      </c>
      <c r="H43" s="126"/>
      <c r="I43" s="128">
        <f t="shared" si="1"/>
        <v>0</v>
      </c>
      <c r="J43" s="120"/>
    </row>
    <row r="44" spans="2:259" ht="11.25" customHeight="1">
      <c r="B44" s="113"/>
      <c r="C44" s="137"/>
      <c r="D44" s="137"/>
      <c r="E44" s="128"/>
      <c r="F44" s="131"/>
      <c r="G44" s="128"/>
      <c r="H44" s="131"/>
      <c r="I44" s="128"/>
      <c r="J44" s="120"/>
    </row>
    <row r="45" spans="2:259" ht="30.75" customHeight="1">
      <c r="B45" s="113"/>
      <c r="C45" s="298" t="s">
        <v>181</v>
      </c>
      <c r="D45" s="298"/>
      <c r="E45" s="126"/>
      <c r="F45" s="126"/>
      <c r="G45" s="126"/>
      <c r="H45" s="132">
        <f>SUM(H46:H47)</f>
        <v>0</v>
      </c>
      <c r="I45" s="128">
        <f>SUM(E45:H45)</f>
        <v>0</v>
      </c>
      <c r="J45" s="120"/>
      <c r="IY45" s="129"/>
    </row>
    <row r="46" spans="2:259" ht="15.75" customHeight="1">
      <c r="B46" s="113"/>
      <c r="C46" s="299" t="s">
        <v>113</v>
      </c>
      <c r="D46" s="299"/>
      <c r="E46" s="126"/>
      <c r="F46" s="126"/>
      <c r="G46" s="126"/>
      <c r="H46" s="125">
        <f>'Estado de Situacion Financiera'!J59-'Estado de Situacion Financiera'!K59</f>
        <v>0</v>
      </c>
      <c r="I46" s="128">
        <f>SUM(E46:H46)</f>
        <v>0</v>
      </c>
      <c r="J46" s="120"/>
    </row>
    <row r="47" spans="2:259" ht="12.75" customHeight="1">
      <c r="B47" s="113"/>
      <c r="C47" s="300" t="s">
        <v>114</v>
      </c>
      <c r="D47" s="300"/>
      <c r="E47" s="126"/>
      <c r="F47" s="126"/>
      <c r="G47" s="126"/>
      <c r="H47" s="125">
        <f>'Estado de Situacion Financiera'!J60-'Estado de Situacion Financiera'!K60</f>
        <v>0</v>
      </c>
      <c r="I47" s="128">
        <f>SUM(E47:H47)</f>
        <v>0</v>
      </c>
      <c r="J47" s="120"/>
    </row>
    <row r="48" spans="2:259">
      <c r="B48" s="121"/>
      <c r="C48" s="124"/>
      <c r="D48" s="116"/>
      <c r="E48" s="125"/>
      <c r="F48" s="125"/>
      <c r="G48" s="125"/>
      <c r="H48" s="125"/>
      <c r="I48" s="125"/>
      <c r="J48" s="120"/>
    </row>
    <row r="49" spans="2:259" ht="29.25" customHeight="1">
      <c r="B49" s="138"/>
      <c r="C49" s="301" t="s">
        <v>182</v>
      </c>
      <c r="D49" s="301"/>
      <c r="E49" s="139">
        <f>E31+E33</f>
        <v>0</v>
      </c>
      <c r="F49" s="139">
        <f>F31+F38</f>
        <v>0</v>
      </c>
      <c r="G49" s="139">
        <f>G31+G38</f>
        <v>0</v>
      </c>
      <c r="H49" s="139">
        <f>H31+H45</f>
        <v>0</v>
      </c>
      <c r="I49" s="139">
        <f>SUM(E49:H49)</f>
        <v>0</v>
      </c>
      <c r="J49" s="140"/>
      <c r="IY49" s="129"/>
    </row>
    <row r="50" spans="2:259" ht="8.25" customHeight="1">
      <c r="B50" s="141"/>
      <c r="C50" s="142"/>
      <c r="D50" s="142"/>
      <c r="E50" s="142"/>
      <c r="F50" s="142"/>
      <c r="G50" s="142"/>
      <c r="H50" s="142"/>
      <c r="I50" s="142"/>
      <c r="J50" s="143"/>
    </row>
    <row r="51" spans="2:259" s="102" customFormat="1">
      <c r="C51" s="300" t="s">
        <v>56</v>
      </c>
      <c r="D51" s="300"/>
      <c r="E51" s="300"/>
      <c r="F51" s="300"/>
      <c r="G51" s="300"/>
      <c r="H51" s="300"/>
      <c r="I51" s="300"/>
      <c r="J51" s="300"/>
    </row>
    <row r="52" spans="2:259">
      <c r="B52" s="144"/>
      <c r="I52" s="129"/>
      <c r="K52" s="145"/>
    </row>
    <row r="53" spans="2:259" ht="24.75" customHeight="1">
      <c r="B53" s="144"/>
      <c r="C53" s="145"/>
      <c r="D53" s="146"/>
      <c r="E53" s="147"/>
      <c r="F53" s="147"/>
      <c r="G53" s="144"/>
      <c r="H53" s="148"/>
      <c r="I53" s="146"/>
      <c r="J53" s="147"/>
      <c r="K53" s="147"/>
    </row>
    <row r="54" spans="2:259" ht="20.25" customHeight="1">
      <c r="B54" s="144"/>
      <c r="C54" s="145"/>
      <c r="D54" s="295"/>
      <c r="E54" s="295"/>
      <c r="F54" s="147"/>
      <c r="G54" s="144"/>
      <c r="H54" s="295"/>
      <c r="I54" s="295"/>
      <c r="J54" s="147"/>
      <c r="K54" s="147"/>
    </row>
    <row r="55" spans="2:259">
      <c r="B55" s="144"/>
      <c r="C55" s="149"/>
      <c r="D55" s="296"/>
      <c r="E55" s="296"/>
      <c r="F55" s="147"/>
      <c r="G55" s="147"/>
      <c r="H55" s="296"/>
      <c r="I55" s="296"/>
      <c r="J55" s="150"/>
      <c r="K55" s="147"/>
    </row>
    <row r="56" spans="2:259">
      <c r="B56" s="144"/>
      <c r="C56" s="151"/>
      <c r="D56" s="297"/>
      <c r="E56" s="297"/>
      <c r="F56" s="152"/>
      <c r="G56" s="152"/>
      <c r="H56" s="297"/>
      <c r="I56" s="297"/>
      <c r="J56" s="150"/>
      <c r="K56" s="147"/>
    </row>
    <row r="57" spans="2:259"/>
  </sheetData>
  <sheetProtection algorithmName="SHA-512" hashValue="YmkWDU91KqDzVhHT/ltt0RHitjghfnf7vp2Ar3U/z9aK0hct2XRpyGyOWz9KkN3qxoJb2VLWuwU4AFv1dEz99w==" saltValue="aoURfNV+i/lAa4DBvmdaoA==" spinCount="100000" sheet="1" scenarios="1"/>
  <mergeCells count="41">
    <mergeCell ref="B1:J1"/>
    <mergeCell ref="B2:J2"/>
    <mergeCell ref="B3:J3"/>
    <mergeCell ref="B4:J4"/>
    <mergeCell ref="B5:J5"/>
    <mergeCell ref="D6:J6"/>
    <mergeCell ref="D7:H7"/>
    <mergeCell ref="D8:J8"/>
    <mergeCell ref="C10:D10"/>
    <mergeCell ref="C13:D13"/>
    <mergeCell ref="C19:D19"/>
    <mergeCell ref="C20:D20"/>
    <mergeCell ref="C21:D21"/>
    <mergeCell ref="C22:D22"/>
    <mergeCell ref="C23:D23"/>
    <mergeCell ref="C24:D24"/>
    <mergeCell ref="C25:D25"/>
    <mergeCell ref="C27:D27"/>
    <mergeCell ref="C29:D29"/>
    <mergeCell ref="C31:D31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C49:D49"/>
    <mergeCell ref="C51:J51"/>
    <mergeCell ref="D54:E54"/>
    <mergeCell ref="H54:I54"/>
    <mergeCell ref="D55:E55"/>
    <mergeCell ref="H55:I55"/>
    <mergeCell ref="D56:E56"/>
    <mergeCell ref="H56:I56"/>
  </mergeCells>
  <dataValidations count="3">
    <dataValidation type="whole" allowBlank="1" showInputMessage="1" showErrorMessage="1" errorTitle="DECIMAL" error="Sólo importes sin decimales, por favor." sqref="F13 H13 E15:E17 H21:H29 F22:F28 H34:H36" xr:uid="{00000000-0002-0000-0200-000000000000}">
      <formula1>-999999999999999</formula1>
      <formula2>999999999999999</formula2>
    </dataValidation>
    <dataValidation type="whole" allowBlank="1" showInputMessage="1" showErrorMessage="1" sqref="E34:E36" xr:uid="{00000000-0002-0000-0200-000001000000}">
      <formula1>-999999999999999</formula1>
      <formula2>99999999999999</formula2>
    </dataValidation>
    <dataValidation type="whole" allowBlank="1" showInputMessage="1" showErrorMessage="1" error="Sólo importes sin decimales, por favor." sqref="H16:H18 G21 G39:H39 F40:H42 F43:F47 H43:H47" xr:uid="{00000000-0002-0000-0200-000002000000}">
      <formula1>-999999999999999</formula1>
      <formula2>999999999999999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scale="50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63"/>
  <sheetViews>
    <sheetView showGridLines="0" zoomScale="80" zoomScaleNormal="80" workbookViewId="0">
      <selection activeCell="IZ17" sqref="IZ17"/>
    </sheetView>
  </sheetViews>
  <sheetFormatPr baseColWidth="10" defaultColWidth="11.5703125" defaultRowHeight="17.25" zeroHeight="1"/>
  <cols>
    <col min="1" max="1" width="1.42578125" style="153" customWidth="1"/>
    <col min="2" max="2" width="3.28515625" style="153" customWidth="1"/>
    <col min="3" max="3" width="16.7109375" style="153" customWidth="1"/>
    <col min="4" max="4" width="41.28515625" style="153" customWidth="1"/>
    <col min="5" max="6" width="21" style="153" customWidth="1"/>
    <col min="7" max="7" width="3" style="153" customWidth="1"/>
    <col min="8" max="8" width="14.7109375" style="153" customWidth="1"/>
    <col min="9" max="9" width="53.5703125" style="153" customWidth="1"/>
    <col min="10" max="11" width="21" style="153" customWidth="1"/>
    <col min="12" max="12" width="3.5703125" style="153" customWidth="1"/>
    <col min="13" max="13" width="4.42578125" style="153" customWidth="1"/>
    <col min="14" max="256" width="11.5703125" style="153" hidden="1"/>
    <col min="257" max="257" width="1.42578125" style="153" customWidth="1"/>
    <col min="258" max="258" width="3.28515625" style="153" customWidth="1"/>
    <col min="259" max="259" width="11.42578125" style="153" customWidth="1"/>
    <col min="260" max="260" width="40" style="153" customWidth="1"/>
    <col min="261" max="262" width="21" style="153" customWidth="1"/>
    <col min="263" max="263" width="3.42578125" style="153" customWidth="1"/>
    <col min="264" max="264" width="11.42578125" style="153" customWidth="1"/>
    <col min="265" max="265" width="50.85546875" style="153" customWidth="1"/>
    <col min="266" max="267" width="21" style="153" customWidth="1"/>
    <col min="268" max="268" width="3.5703125" style="153" customWidth="1"/>
    <col min="269" max="269" width="4.42578125" style="153" customWidth="1"/>
    <col min="270" max="512" width="11.5703125" style="153" hidden="1"/>
    <col min="513" max="513" width="1.42578125" style="153" customWidth="1"/>
    <col min="514" max="514" width="3.28515625" style="153" customWidth="1"/>
    <col min="515" max="515" width="11.42578125" style="153" customWidth="1"/>
    <col min="516" max="516" width="40" style="153" customWidth="1"/>
    <col min="517" max="518" width="21" style="153" customWidth="1"/>
    <col min="519" max="519" width="3.42578125" style="153" customWidth="1"/>
    <col min="520" max="520" width="11.42578125" style="153" customWidth="1"/>
    <col min="521" max="521" width="50.85546875" style="153" customWidth="1"/>
    <col min="522" max="523" width="21" style="153" customWidth="1"/>
    <col min="524" max="524" width="3.5703125" style="153" customWidth="1"/>
    <col min="525" max="525" width="4.42578125" style="153" customWidth="1"/>
    <col min="526" max="768" width="11.5703125" style="153" hidden="1"/>
    <col min="769" max="769" width="1.42578125" style="153" customWidth="1"/>
    <col min="770" max="770" width="3.28515625" style="153" customWidth="1"/>
    <col min="771" max="771" width="11.42578125" style="153" customWidth="1"/>
    <col min="772" max="772" width="40" style="153" customWidth="1"/>
    <col min="773" max="774" width="21" style="153" customWidth="1"/>
    <col min="775" max="775" width="3.42578125" style="153" customWidth="1"/>
    <col min="776" max="776" width="11.42578125" style="153" customWidth="1"/>
    <col min="777" max="777" width="50.85546875" style="153" customWidth="1"/>
    <col min="778" max="779" width="21" style="153" customWidth="1"/>
    <col min="780" max="780" width="3.5703125" style="153" customWidth="1"/>
    <col min="781" max="781" width="4.42578125" style="153" customWidth="1"/>
    <col min="782" max="1024" width="11.5703125" style="153" hidden="1"/>
  </cols>
  <sheetData>
    <row r="1" spans="1:12" ht="10.5" customHeight="1">
      <c r="A1" s="154"/>
      <c r="B1" s="155"/>
      <c r="C1" s="155"/>
      <c r="D1" s="156"/>
      <c r="E1" s="155"/>
      <c r="F1" s="155"/>
      <c r="G1" s="156"/>
      <c r="H1" s="156"/>
      <c r="I1" s="157"/>
      <c r="J1" s="155"/>
      <c r="K1" s="155"/>
      <c r="L1" s="155"/>
    </row>
    <row r="2" spans="1:12" ht="21.75" customHeight="1">
      <c r="A2" s="154"/>
      <c r="B2" s="319" t="str">
        <f>'Edo. Anal del Activo'!B2:J2</f>
        <v>Nombre del Ente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ht="32.25" customHeight="1">
      <c r="A3" s="154"/>
      <c r="B3" s="320" t="s">
        <v>171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>
      <c r="A4" s="154"/>
      <c r="B4" s="320" t="s">
        <v>128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>
      <c r="A5" s="154"/>
      <c r="B5" s="320" t="s">
        <v>173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>
      <c r="A6" s="154"/>
      <c r="B6" s="320" t="s">
        <v>1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</row>
    <row r="7" spans="1:12" ht="6" customHeight="1">
      <c r="A7" s="154"/>
      <c r="B7" s="158"/>
      <c r="C7" s="159"/>
      <c r="D7" s="318"/>
      <c r="E7" s="318"/>
      <c r="F7" s="318"/>
      <c r="G7" s="318"/>
      <c r="H7" s="318"/>
      <c r="I7" s="318"/>
      <c r="J7" s="318"/>
      <c r="K7" s="160"/>
      <c r="L7" s="154"/>
    </row>
    <row r="8" spans="1:12" ht="6" customHeight="1">
      <c r="A8" s="154"/>
      <c r="B8" s="161"/>
      <c r="C8" s="161"/>
      <c r="D8" s="161"/>
      <c r="E8" s="161"/>
      <c r="F8" s="161"/>
      <c r="G8" s="161"/>
      <c r="H8" s="154"/>
      <c r="I8" s="154"/>
      <c r="J8" s="154"/>
      <c r="K8" s="154"/>
      <c r="L8" s="154"/>
    </row>
    <row r="9" spans="1:12" ht="6.75" hidden="1" customHeight="1">
      <c r="A9" s="154"/>
      <c r="B9" s="158"/>
      <c r="C9" s="158"/>
      <c r="D9" s="158"/>
      <c r="E9" s="158"/>
      <c r="F9" s="158"/>
      <c r="G9" s="162"/>
      <c r="H9" s="163"/>
      <c r="I9" s="164"/>
      <c r="J9" s="163"/>
      <c r="K9" s="163"/>
      <c r="L9" s="163"/>
    </row>
    <row r="10" spans="1:12" ht="8.25" hidden="1" customHeight="1">
      <c r="A10" s="154"/>
      <c r="B10" s="165"/>
      <c r="C10" s="165"/>
      <c r="D10" s="165"/>
      <c r="E10" s="166"/>
      <c r="F10" s="166"/>
      <c r="G10" s="167"/>
      <c r="H10" s="163"/>
      <c r="I10" s="164"/>
      <c r="J10" s="163"/>
      <c r="K10" s="163"/>
      <c r="L10" s="163"/>
    </row>
    <row r="11" spans="1:12">
      <c r="A11" s="154"/>
      <c r="B11" s="168"/>
      <c r="C11" s="284" t="s">
        <v>2</v>
      </c>
      <c r="D11" s="284"/>
      <c r="E11" s="24" t="s">
        <v>129</v>
      </c>
      <c r="F11" s="24" t="s">
        <v>130</v>
      </c>
      <c r="G11" s="5"/>
      <c r="H11" s="284" t="s">
        <v>2</v>
      </c>
      <c r="I11" s="284"/>
      <c r="J11" s="24" t="s">
        <v>129</v>
      </c>
      <c r="K11" s="24" t="s">
        <v>130</v>
      </c>
      <c r="L11" s="169"/>
    </row>
    <row r="12" spans="1:12">
      <c r="B12" s="170"/>
      <c r="C12" s="171"/>
      <c r="D12" s="171"/>
      <c r="E12" s="172"/>
      <c r="F12" s="172"/>
      <c r="G12" s="173"/>
      <c r="H12" s="173"/>
      <c r="I12" s="174"/>
      <c r="J12" s="173"/>
      <c r="K12" s="173"/>
      <c r="L12" s="175"/>
    </row>
    <row r="13" spans="1:12">
      <c r="B13" s="176"/>
      <c r="C13" s="177"/>
      <c r="D13" s="177"/>
      <c r="E13" s="178"/>
      <c r="F13" s="178"/>
      <c r="G13" s="179"/>
      <c r="H13" s="173"/>
      <c r="I13" s="174"/>
      <c r="J13" s="173"/>
      <c r="K13" s="173"/>
      <c r="L13" s="175"/>
    </row>
    <row r="14" spans="1:12" ht="17.25" customHeight="1">
      <c r="B14" s="180"/>
      <c r="C14" s="315" t="s">
        <v>60</v>
      </c>
      <c r="D14" s="315"/>
      <c r="E14" s="181">
        <f>E16+E26</f>
        <v>0</v>
      </c>
      <c r="F14" s="181">
        <f>F16+F26</f>
        <v>0</v>
      </c>
      <c r="G14" s="179"/>
      <c r="H14" s="315" t="s">
        <v>61</v>
      </c>
      <c r="I14" s="315"/>
      <c r="J14" s="181">
        <f>J16+J27</f>
        <v>0</v>
      </c>
      <c r="K14" s="181">
        <f>K16+K27</f>
        <v>0</v>
      </c>
      <c r="L14" s="175"/>
    </row>
    <row r="15" spans="1:12">
      <c r="B15" s="182"/>
      <c r="C15" s="183"/>
      <c r="D15" s="184"/>
      <c r="E15" s="185"/>
      <c r="F15" s="185"/>
      <c r="G15" s="179"/>
      <c r="H15" s="183"/>
      <c r="I15" s="183"/>
      <c r="J15" s="185"/>
      <c r="K15" s="185"/>
      <c r="L15" s="175"/>
    </row>
    <row r="16" spans="1:12" ht="17.25" customHeight="1">
      <c r="B16" s="182"/>
      <c r="C16" s="315" t="s">
        <v>62</v>
      </c>
      <c r="D16" s="315"/>
      <c r="E16" s="181">
        <f>SUM(E18:E24)</f>
        <v>0</v>
      </c>
      <c r="F16" s="181">
        <f>SUM(F18:F24)</f>
        <v>0</v>
      </c>
      <c r="G16" s="179"/>
      <c r="H16" s="315" t="s">
        <v>63</v>
      </c>
      <c r="I16" s="315"/>
      <c r="J16" s="181">
        <f>SUM(J18:J25)</f>
        <v>0</v>
      </c>
      <c r="K16" s="181">
        <f>SUM(K18:K25)</f>
        <v>0</v>
      </c>
      <c r="L16" s="175"/>
    </row>
    <row r="17" spans="2:12">
      <c r="B17" s="182"/>
      <c r="C17" s="183"/>
      <c r="D17" s="184"/>
      <c r="E17" s="185"/>
      <c r="F17" s="185"/>
      <c r="G17" s="179"/>
      <c r="H17" s="183"/>
      <c r="I17" s="183"/>
      <c r="J17" s="185"/>
      <c r="K17" s="185"/>
      <c r="L17" s="175"/>
    </row>
    <row r="18" spans="2:12" ht="17.25" customHeight="1">
      <c r="B18" s="180"/>
      <c r="C18" s="314" t="s">
        <v>64</v>
      </c>
      <c r="D18" s="314"/>
      <c r="E18" s="186">
        <f>IF('Estado de Situacion Financiera'!E17&lt;'Estado de Situacion Financiera'!F17,('Estado de Situacion Financiera'!F17-'Estado de Situacion Financiera'!E17),0)</f>
        <v>0</v>
      </c>
      <c r="F18" s="186">
        <f>IF('Estado de Situacion Financiera'!E17&gt;'Estado de Situacion Financiera'!F17,('Estado de Situacion Financiera'!E17-'Estado de Situacion Financiera'!F17),0)</f>
        <v>0</v>
      </c>
      <c r="G18" s="179"/>
      <c r="H18" s="314" t="s">
        <v>65</v>
      </c>
      <c r="I18" s="314"/>
      <c r="J18" s="186">
        <f>IF('Estado de Situacion Financiera'!J17&gt;'Estado de Situacion Financiera'!K17,('Estado de Situacion Financiera'!J17-'Estado de Situacion Financiera'!K17),0)</f>
        <v>0</v>
      </c>
      <c r="K18" s="186">
        <f>IF('Estado de Situacion Financiera'!J17&lt;'Estado de Situacion Financiera'!K17,('Estado de Situacion Financiera'!K17-'Estado de Situacion Financiera'!J17),0)</f>
        <v>0</v>
      </c>
      <c r="L18" s="175"/>
    </row>
    <row r="19" spans="2:12" ht="17.25" customHeight="1">
      <c r="B19" s="180"/>
      <c r="C19" s="314" t="s">
        <v>66</v>
      </c>
      <c r="D19" s="314"/>
      <c r="E19" s="186">
        <f>IF('Estado de Situacion Financiera'!E18&lt;'Estado de Situacion Financiera'!F18,('Estado de Situacion Financiera'!F18-'Estado de Situacion Financiera'!E18),0)</f>
        <v>0</v>
      </c>
      <c r="F19" s="186">
        <f>IF('Estado de Situacion Financiera'!E18&gt;'Estado de Situacion Financiera'!F18,('Estado de Situacion Financiera'!E18-'Estado de Situacion Financiera'!F18),0)</f>
        <v>0</v>
      </c>
      <c r="G19" s="179"/>
      <c r="H19" s="314" t="s">
        <v>67</v>
      </c>
      <c r="I19" s="314"/>
      <c r="J19" s="186">
        <f>IF('Estado de Situacion Financiera'!J18&gt;'Estado de Situacion Financiera'!K18,('Estado de Situacion Financiera'!J18-'Estado de Situacion Financiera'!K18),0)</f>
        <v>0</v>
      </c>
      <c r="K19" s="186">
        <f>IF('Estado de Situacion Financiera'!J18&lt;'Estado de Situacion Financiera'!K18,('Estado de Situacion Financiera'!K18-'Estado de Situacion Financiera'!J18),0)</f>
        <v>0</v>
      </c>
      <c r="L19" s="175"/>
    </row>
    <row r="20" spans="2:12" ht="17.25" customHeight="1">
      <c r="B20" s="180"/>
      <c r="C20" s="314" t="s">
        <v>68</v>
      </c>
      <c r="D20" s="314"/>
      <c r="E20" s="186">
        <f>IF('Estado de Situacion Financiera'!E19&lt;'Estado de Situacion Financiera'!F19,('Estado de Situacion Financiera'!F19-'Estado de Situacion Financiera'!E19),0)</f>
        <v>0</v>
      </c>
      <c r="F20" s="186">
        <f>IF('Estado de Situacion Financiera'!E19&gt;'Estado de Situacion Financiera'!F19,('Estado de Situacion Financiera'!E19-'Estado de Situacion Financiera'!F19),0)</f>
        <v>0</v>
      </c>
      <c r="G20" s="179"/>
      <c r="H20" s="314" t="s">
        <v>69</v>
      </c>
      <c r="I20" s="314"/>
      <c r="J20" s="186">
        <f>IF('Estado de Situacion Financiera'!J19&gt;'Estado de Situacion Financiera'!K19,('Estado de Situacion Financiera'!J19-'Estado de Situacion Financiera'!K19),0)</f>
        <v>0</v>
      </c>
      <c r="K20" s="186">
        <f>IF('Estado de Situacion Financiera'!J19&lt;'Estado de Situacion Financiera'!K19,('Estado de Situacion Financiera'!K19-'Estado de Situacion Financiera'!J19),0)</f>
        <v>0</v>
      </c>
      <c r="L20" s="175"/>
    </row>
    <row r="21" spans="2:12" ht="17.25" customHeight="1">
      <c r="B21" s="180"/>
      <c r="C21" s="314" t="s">
        <v>70</v>
      </c>
      <c r="D21" s="314"/>
      <c r="E21" s="186">
        <f>IF('Estado de Situacion Financiera'!E20&lt;'Estado de Situacion Financiera'!F20,('Estado de Situacion Financiera'!F20-'Estado de Situacion Financiera'!E20),0)</f>
        <v>0</v>
      </c>
      <c r="F21" s="186">
        <f>IF('Estado de Situacion Financiera'!E20&gt;'Estado de Situacion Financiera'!F20,('Estado de Situacion Financiera'!E20-'Estado de Situacion Financiera'!F20),0)</f>
        <v>0</v>
      </c>
      <c r="G21" s="179"/>
      <c r="H21" s="314" t="s">
        <v>71</v>
      </c>
      <c r="I21" s="314"/>
      <c r="J21" s="186">
        <f>IF('Estado de Situacion Financiera'!J20&gt;'Estado de Situacion Financiera'!K20,('Estado de Situacion Financiera'!J20-'Estado de Situacion Financiera'!K20),0)</f>
        <v>0</v>
      </c>
      <c r="K21" s="186">
        <f>IF('Estado de Situacion Financiera'!J20&lt;'Estado de Situacion Financiera'!K20,('Estado de Situacion Financiera'!K20-'Estado de Situacion Financiera'!J20),0)</f>
        <v>0</v>
      </c>
      <c r="L21" s="175"/>
    </row>
    <row r="22" spans="2:12" ht="17.25" customHeight="1">
      <c r="B22" s="180"/>
      <c r="C22" s="314" t="s">
        <v>72</v>
      </c>
      <c r="D22" s="314"/>
      <c r="E22" s="186">
        <f>IF('Estado de Situacion Financiera'!E21&lt;'Estado de Situacion Financiera'!F21,('Estado de Situacion Financiera'!F21-'Estado de Situacion Financiera'!E21),0)</f>
        <v>0</v>
      </c>
      <c r="F22" s="186">
        <f>IF('Estado de Situacion Financiera'!E21&gt;'Estado de Situacion Financiera'!F21,('Estado de Situacion Financiera'!E21-'Estado de Situacion Financiera'!F21),0)</f>
        <v>0</v>
      </c>
      <c r="G22" s="179"/>
      <c r="H22" s="314" t="s">
        <v>73</v>
      </c>
      <c r="I22" s="314"/>
      <c r="J22" s="186">
        <f>IF('Estado de Situacion Financiera'!J21&gt;'Estado de Situacion Financiera'!K21,('Estado de Situacion Financiera'!J21-'Estado de Situacion Financiera'!K21),0)</f>
        <v>0</v>
      </c>
      <c r="K22" s="186">
        <f>IF('Estado de Situacion Financiera'!J21&lt;'Estado de Situacion Financiera'!K21,('Estado de Situacion Financiera'!K21-'Estado de Situacion Financiera'!J21),0)</f>
        <v>0</v>
      </c>
      <c r="L22" s="175"/>
    </row>
    <row r="23" spans="2:12" ht="41.25" customHeight="1">
      <c r="B23" s="180"/>
      <c r="C23" s="314" t="s">
        <v>74</v>
      </c>
      <c r="D23" s="314"/>
      <c r="E23" s="186">
        <f>IF('Estado de Situacion Financiera'!E22&lt;'Estado de Situacion Financiera'!F22,('Estado de Situacion Financiera'!F22-'Estado de Situacion Financiera'!E22),0)</f>
        <v>0</v>
      </c>
      <c r="F23" s="186">
        <f>IF('Estado de Situacion Financiera'!E22&gt;'Estado de Situacion Financiera'!F22,('Estado de Situacion Financiera'!E22-'Estado de Situacion Financiera'!F22),0)</f>
        <v>0</v>
      </c>
      <c r="G23" s="179"/>
      <c r="H23" s="314" t="s">
        <v>75</v>
      </c>
      <c r="I23" s="314"/>
      <c r="J23" s="186">
        <f>IF('Estado de Situacion Financiera'!J22&gt;'Estado de Situacion Financiera'!K22,('Estado de Situacion Financiera'!J22-'Estado de Situacion Financiera'!K22),0)</f>
        <v>0</v>
      </c>
      <c r="K23" s="186">
        <f>IF('Estado de Situacion Financiera'!J22&lt;'Estado de Situacion Financiera'!K22,('Estado de Situacion Financiera'!K22-'Estado de Situacion Financiera'!J22),0)</f>
        <v>0</v>
      </c>
      <c r="L23" s="175"/>
    </row>
    <row r="24" spans="2:12" ht="17.25" customHeight="1">
      <c r="B24" s="180"/>
      <c r="C24" s="314" t="s">
        <v>76</v>
      </c>
      <c r="D24" s="314"/>
      <c r="E24" s="186">
        <f>IF('Estado de Situacion Financiera'!E23&lt;'Estado de Situacion Financiera'!F23,('Estado de Situacion Financiera'!F23-'Estado de Situacion Financiera'!E23),0)</f>
        <v>0</v>
      </c>
      <c r="F24" s="186">
        <f>IF('Estado de Situacion Financiera'!E23&gt;'Estado de Situacion Financiera'!F23,('Estado de Situacion Financiera'!E23-'Estado de Situacion Financiera'!F23),0)</f>
        <v>0</v>
      </c>
      <c r="G24" s="179"/>
      <c r="H24" s="314" t="s">
        <v>77</v>
      </c>
      <c r="I24" s="314"/>
      <c r="J24" s="186">
        <f>IF('Estado de Situacion Financiera'!J23&gt;'Estado de Situacion Financiera'!K23,('Estado de Situacion Financiera'!J23-'Estado de Situacion Financiera'!K23),0)</f>
        <v>0</v>
      </c>
      <c r="K24" s="186">
        <f>IF('Estado de Situacion Financiera'!J23&lt;'Estado de Situacion Financiera'!K23,('Estado de Situacion Financiera'!K23-'Estado de Situacion Financiera'!J23),0)</f>
        <v>0</v>
      </c>
      <c r="L24" s="175"/>
    </row>
    <row r="25" spans="2:12" ht="17.25" customHeight="1">
      <c r="B25" s="182"/>
      <c r="C25" s="183"/>
      <c r="D25" s="184"/>
      <c r="E25" s="185"/>
      <c r="F25" s="185"/>
      <c r="G25" s="179"/>
      <c r="H25" s="314" t="s">
        <v>78</v>
      </c>
      <c r="I25" s="314"/>
      <c r="J25" s="186">
        <f>IF('Estado de Situacion Financiera'!J24&gt;'Estado de Situacion Financiera'!K24,('Estado de Situacion Financiera'!J24-'Estado de Situacion Financiera'!K24),0)</f>
        <v>0</v>
      </c>
      <c r="K25" s="186">
        <f>IF('Estado de Situacion Financiera'!J24&lt;'Estado de Situacion Financiera'!K24,('Estado de Situacion Financiera'!K24-'Estado de Situacion Financiera'!J24),0)</f>
        <v>0</v>
      </c>
      <c r="L25" s="175"/>
    </row>
    <row r="26" spans="2:12" ht="17.25" customHeight="1">
      <c r="B26" s="182"/>
      <c r="C26" s="315" t="s">
        <v>81</v>
      </c>
      <c r="D26" s="315"/>
      <c r="E26" s="181">
        <f>SUM(E28:E36)</f>
        <v>0</v>
      </c>
      <c r="F26" s="181">
        <f>SUM(F28:F36)</f>
        <v>0</v>
      </c>
      <c r="G26" s="179"/>
      <c r="H26" s="183"/>
      <c r="I26" s="183"/>
      <c r="J26" s="185"/>
      <c r="K26" s="185"/>
      <c r="L26" s="175"/>
    </row>
    <row r="27" spans="2:12" ht="17.25" customHeight="1">
      <c r="B27" s="182"/>
      <c r="C27" s="183"/>
      <c r="D27" s="184"/>
      <c r="E27" s="185"/>
      <c r="F27" s="185"/>
      <c r="G27" s="179"/>
      <c r="H27" s="317" t="s">
        <v>82</v>
      </c>
      <c r="I27" s="317"/>
      <c r="J27" s="181">
        <f>SUM(J29:J34)</f>
        <v>0</v>
      </c>
      <c r="K27" s="181">
        <f>SUM(K29:K34)</f>
        <v>0</v>
      </c>
      <c r="L27" s="175"/>
    </row>
    <row r="28" spans="2:12" ht="17.25" customHeight="1">
      <c r="B28" s="180"/>
      <c r="C28" s="314" t="s">
        <v>83</v>
      </c>
      <c r="D28" s="314"/>
      <c r="E28" s="186">
        <f>IF('Estado de Situacion Financiera'!E30&lt;'Estado de Situacion Financiera'!F30,('Estado de Situacion Financiera'!F30-'Estado de Situacion Financiera'!E30),0)</f>
        <v>0</v>
      </c>
      <c r="F28" s="186">
        <f>IF('Estado de Situacion Financiera'!E30&gt;'Estado de Situacion Financiera'!F30,('Estado de Situacion Financiera'!E30-'Estado de Situacion Financiera'!F30),0)</f>
        <v>0</v>
      </c>
      <c r="G28" s="179"/>
      <c r="H28" s="183"/>
      <c r="I28" s="183"/>
      <c r="J28" s="185"/>
      <c r="K28" s="185"/>
      <c r="L28" s="175"/>
    </row>
    <row r="29" spans="2:12" ht="17.25" customHeight="1">
      <c r="B29" s="180"/>
      <c r="C29" s="314" t="s">
        <v>85</v>
      </c>
      <c r="D29" s="314"/>
      <c r="E29" s="186">
        <f>IF('Estado de Situacion Financiera'!E31&lt;'Estado de Situacion Financiera'!F31,('Estado de Situacion Financiera'!F31-'Estado de Situacion Financiera'!E31),0)</f>
        <v>0</v>
      </c>
      <c r="F29" s="186">
        <f>IF('Estado de Situacion Financiera'!E31&gt;'Estado de Situacion Financiera'!F31,('Estado de Situacion Financiera'!E31-'Estado de Situacion Financiera'!F31),0)</f>
        <v>0</v>
      </c>
      <c r="G29" s="179"/>
      <c r="H29" s="314" t="s">
        <v>84</v>
      </c>
      <c r="I29" s="314"/>
      <c r="J29" s="186">
        <f>IF('Estado de Situacion Financiera'!J30&gt;'Estado de Situacion Financiera'!K30,('Estado de Situacion Financiera'!J30-'Estado de Situacion Financiera'!K30),0)</f>
        <v>0</v>
      </c>
      <c r="K29" s="186">
        <f>IF('Estado de Situacion Financiera'!J30&lt;'Estado de Situacion Financiera'!K30,('Estado de Situacion Financiera'!K30-'Estado de Situacion Financiera'!J30),0)</f>
        <v>0</v>
      </c>
      <c r="L29" s="175"/>
    </row>
    <row r="30" spans="2:12" ht="39.75" customHeight="1">
      <c r="B30" s="180"/>
      <c r="C30" s="314" t="s">
        <v>87</v>
      </c>
      <c r="D30" s="314"/>
      <c r="E30" s="186">
        <f>IF('Estado de Situacion Financiera'!E32&lt;'Estado de Situacion Financiera'!F32,('Estado de Situacion Financiera'!F32-'Estado de Situacion Financiera'!E32),0)</f>
        <v>0</v>
      </c>
      <c r="F30" s="186">
        <f>IF('Estado de Situacion Financiera'!E32&gt;'Estado de Situacion Financiera'!F32,('Estado de Situacion Financiera'!E32-'Estado de Situacion Financiera'!F32),0)</f>
        <v>0</v>
      </c>
      <c r="G30" s="179"/>
      <c r="H30" s="314" t="s">
        <v>86</v>
      </c>
      <c r="I30" s="314"/>
      <c r="J30" s="186">
        <f>IF('Estado de Situacion Financiera'!J31&gt;'Estado de Situacion Financiera'!K31,('Estado de Situacion Financiera'!J31-'Estado de Situacion Financiera'!K31),0)</f>
        <v>0</v>
      </c>
      <c r="K30" s="186">
        <f>IF('Estado de Situacion Financiera'!J31&lt;'Estado de Situacion Financiera'!K31,('Estado de Situacion Financiera'!K31-'Estado de Situacion Financiera'!J31),0)</f>
        <v>0</v>
      </c>
      <c r="L30" s="175"/>
    </row>
    <row r="31" spans="2:12" ht="17.25" customHeight="1">
      <c r="B31" s="180"/>
      <c r="C31" s="314" t="s">
        <v>89</v>
      </c>
      <c r="D31" s="314"/>
      <c r="E31" s="186">
        <f>IF('Estado de Situacion Financiera'!E33&lt;'Estado de Situacion Financiera'!F33,('Estado de Situacion Financiera'!F33-'Estado de Situacion Financiera'!E33),0)</f>
        <v>0</v>
      </c>
      <c r="F31" s="186">
        <f>IF('Estado de Situacion Financiera'!E33&gt;'Estado de Situacion Financiera'!F33,('Estado de Situacion Financiera'!E33-'Estado de Situacion Financiera'!F33),0)</f>
        <v>0</v>
      </c>
      <c r="G31" s="179"/>
      <c r="H31" s="314" t="s">
        <v>88</v>
      </c>
      <c r="I31" s="314"/>
      <c r="J31" s="186">
        <f>IF('Estado de Situacion Financiera'!J32&gt;'Estado de Situacion Financiera'!K32,('Estado de Situacion Financiera'!J32-'Estado de Situacion Financiera'!K32),0)</f>
        <v>0</v>
      </c>
      <c r="K31" s="186">
        <f>IF('Estado de Situacion Financiera'!J32&lt;'Estado de Situacion Financiera'!K32,('Estado de Situacion Financiera'!K32-'Estado de Situacion Financiera'!J32),0)</f>
        <v>0</v>
      </c>
      <c r="L31" s="175"/>
    </row>
    <row r="32" spans="2:12" ht="17.25" customHeight="1">
      <c r="B32" s="180"/>
      <c r="C32" s="314" t="s">
        <v>91</v>
      </c>
      <c r="D32" s="314"/>
      <c r="E32" s="186">
        <f>IF('Estado de Situacion Financiera'!E34&lt;'Estado de Situacion Financiera'!F34,('Estado de Situacion Financiera'!F34-'Estado de Situacion Financiera'!E34),0)</f>
        <v>0</v>
      </c>
      <c r="F32" s="186">
        <f>IF('Estado de Situacion Financiera'!E34&gt;'Estado de Situacion Financiera'!F34,('Estado de Situacion Financiera'!E34-'Estado de Situacion Financiera'!F34),0)</f>
        <v>0</v>
      </c>
      <c r="G32" s="179"/>
      <c r="H32" s="314" t="s">
        <v>90</v>
      </c>
      <c r="I32" s="314"/>
      <c r="J32" s="186">
        <f>IF('Estado de Situacion Financiera'!J33&gt;'Estado de Situacion Financiera'!K33,('Estado de Situacion Financiera'!J33-'Estado de Situacion Financiera'!K33),0)</f>
        <v>0</v>
      </c>
      <c r="K32" s="186">
        <f>IF('Estado de Situacion Financiera'!J33&lt;'Estado de Situacion Financiera'!K33,('Estado de Situacion Financiera'!K33-'Estado de Situacion Financiera'!J33),0)</f>
        <v>0</v>
      </c>
      <c r="L32" s="175"/>
    </row>
    <row r="33" spans="2:12" ht="43.5" customHeight="1">
      <c r="B33" s="180"/>
      <c r="C33" s="314" t="s">
        <v>93</v>
      </c>
      <c r="D33" s="314"/>
      <c r="E33" s="186">
        <f>IF('Estado de Situacion Financiera'!E35&lt;'Estado de Situacion Financiera'!F35,('Estado de Situacion Financiera'!F35-'Estado de Situacion Financiera'!E35),0)</f>
        <v>0</v>
      </c>
      <c r="F33" s="186">
        <f>IF('Estado de Situacion Financiera'!E35&gt;'Estado de Situacion Financiera'!F35,('Estado de Situacion Financiera'!E35-'Estado de Situacion Financiera'!F35),0)</f>
        <v>0</v>
      </c>
      <c r="G33" s="179"/>
      <c r="H33" s="314" t="s">
        <v>92</v>
      </c>
      <c r="I33" s="314"/>
      <c r="J33" s="186">
        <f>IF('Estado de Situacion Financiera'!J34&gt;'Estado de Situacion Financiera'!K34,('Estado de Situacion Financiera'!J34-'Estado de Situacion Financiera'!K34),0)</f>
        <v>0</v>
      </c>
      <c r="K33" s="186">
        <f>IF('Estado de Situacion Financiera'!J34&lt;'Estado de Situacion Financiera'!K34,('Estado de Situacion Financiera'!K34-'Estado de Situacion Financiera'!J34),0)</f>
        <v>0</v>
      </c>
      <c r="L33" s="175"/>
    </row>
    <row r="34" spans="2:12" ht="17.25" customHeight="1">
      <c r="B34" s="180"/>
      <c r="C34" s="314" t="s">
        <v>95</v>
      </c>
      <c r="D34" s="314"/>
      <c r="E34" s="186">
        <f>IF('Estado de Situacion Financiera'!E36&lt;'Estado de Situacion Financiera'!F36,('Estado de Situacion Financiera'!F36-'Estado de Situacion Financiera'!E36),0)</f>
        <v>0</v>
      </c>
      <c r="F34" s="186">
        <f>IF('Estado de Situacion Financiera'!E36&gt;'Estado de Situacion Financiera'!F36,('Estado de Situacion Financiera'!E36-'Estado de Situacion Financiera'!F36),0)</f>
        <v>0</v>
      </c>
      <c r="G34" s="179"/>
      <c r="H34" s="314" t="s">
        <v>94</v>
      </c>
      <c r="I34" s="314"/>
      <c r="J34" s="186">
        <f>IF('Estado de Situacion Financiera'!J35&gt;'Estado de Situacion Financiera'!K35,('Estado de Situacion Financiera'!J35-'Estado de Situacion Financiera'!K35),0)</f>
        <v>0</v>
      </c>
      <c r="K34" s="186">
        <f>IF('Estado de Situacion Financiera'!J35&lt;'Estado de Situacion Financiera'!K35,('Estado de Situacion Financiera'!K35-'Estado de Situacion Financiera'!J35),0)</f>
        <v>0</v>
      </c>
      <c r="L34" s="175"/>
    </row>
    <row r="35" spans="2:12" ht="17.25" customHeight="1">
      <c r="B35" s="180"/>
      <c r="C35" s="314" t="s">
        <v>96</v>
      </c>
      <c r="D35" s="314"/>
      <c r="E35" s="186">
        <f>IF('Estado de Situacion Financiera'!E37&lt;'Estado de Situacion Financiera'!F37,('Estado de Situacion Financiera'!F37-'Estado de Situacion Financiera'!E37),0)</f>
        <v>0</v>
      </c>
      <c r="F35" s="186">
        <f>IF('Estado de Situacion Financiera'!E37&gt;'Estado de Situacion Financiera'!F37,('Estado de Situacion Financiera'!E37-'Estado de Situacion Financiera'!F37),0)</f>
        <v>0</v>
      </c>
      <c r="G35" s="179"/>
      <c r="H35" s="183"/>
      <c r="I35" s="183"/>
      <c r="J35" s="187"/>
      <c r="K35" s="187"/>
      <c r="L35" s="175"/>
    </row>
    <row r="36" spans="2:12" ht="17.25" customHeight="1">
      <c r="B36" s="180"/>
      <c r="C36" s="314" t="s">
        <v>98</v>
      </c>
      <c r="D36" s="314"/>
      <c r="E36" s="186">
        <f>IF('Estado de Situacion Financiera'!E38&lt;'Estado de Situacion Financiera'!F38,('Estado de Situacion Financiera'!F38-'Estado de Situacion Financiera'!E38),0)</f>
        <v>0</v>
      </c>
      <c r="F36" s="186">
        <f>IF('Estado de Situacion Financiera'!E38&gt;'Estado de Situacion Financiera'!F38,('Estado de Situacion Financiera'!E38-'Estado de Situacion Financiera'!F38),0)</f>
        <v>0</v>
      </c>
      <c r="G36" s="179"/>
      <c r="H36" s="315" t="s">
        <v>101</v>
      </c>
      <c r="I36" s="315"/>
      <c r="J36" s="181">
        <f>J38+J44+J52</f>
        <v>0</v>
      </c>
      <c r="K36" s="181">
        <f>K38+K44+K52</f>
        <v>0</v>
      </c>
      <c r="L36" s="175"/>
    </row>
    <row r="37" spans="2:12">
      <c r="B37" s="182"/>
      <c r="C37" s="183"/>
      <c r="D37" s="184"/>
      <c r="E37" s="178"/>
      <c r="F37" s="178"/>
      <c r="G37" s="179"/>
      <c r="H37" s="183"/>
      <c r="I37" s="183"/>
      <c r="J37" s="185"/>
      <c r="K37" s="185"/>
      <c r="L37" s="175"/>
    </row>
    <row r="38" spans="2:12" ht="17.25" customHeight="1">
      <c r="B38" s="180"/>
      <c r="C38" s="173"/>
      <c r="D38" s="173"/>
      <c r="E38" s="173"/>
      <c r="F38" s="173"/>
      <c r="G38" s="179"/>
      <c r="H38" s="315" t="s">
        <v>103</v>
      </c>
      <c r="I38" s="315"/>
      <c r="J38" s="181">
        <f>SUM(J40:J42)</f>
        <v>0</v>
      </c>
      <c r="K38" s="181">
        <f>SUM(K40:K42)</f>
        <v>0</v>
      </c>
      <c r="L38" s="175"/>
    </row>
    <row r="39" spans="2:12">
      <c r="B39" s="182"/>
      <c r="C39" s="173"/>
      <c r="D39" s="173"/>
      <c r="E39" s="173"/>
      <c r="F39" s="173"/>
      <c r="G39" s="179"/>
      <c r="H39" s="183"/>
      <c r="I39" s="183"/>
      <c r="J39" s="185"/>
      <c r="K39" s="185"/>
      <c r="L39" s="175"/>
    </row>
    <row r="40" spans="2:12" ht="17.25" customHeight="1">
      <c r="B40" s="180"/>
      <c r="C40" s="173"/>
      <c r="D40" s="173"/>
      <c r="E40" s="173"/>
      <c r="F40" s="173"/>
      <c r="G40" s="179"/>
      <c r="H40" s="314" t="s">
        <v>37</v>
      </c>
      <c r="I40" s="314"/>
      <c r="J40" s="186">
        <f>IF('Estado de Situacion Financiera'!J45&gt;'Estado de Situacion Financiera'!K45,('Estado de Situacion Financiera'!J45-'Estado de Situacion Financiera'!K45),0)</f>
        <v>0</v>
      </c>
      <c r="K40" s="186">
        <f>IF('Estado de Situacion Financiera'!J45&lt;'Estado de Situacion Financiera'!K45,('Estado de Situacion Financiera'!K45-'Estado de Situacion Financiera'!J45),0)</f>
        <v>0</v>
      </c>
      <c r="L40" s="175"/>
    </row>
    <row r="41" spans="2:12" ht="17.25" customHeight="1">
      <c r="B41" s="182"/>
      <c r="C41" s="173"/>
      <c r="D41" s="173"/>
      <c r="E41" s="173"/>
      <c r="F41" s="173"/>
      <c r="G41" s="179"/>
      <c r="H41" s="314" t="s">
        <v>104</v>
      </c>
      <c r="I41" s="314"/>
      <c r="J41" s="186">
        <f>IF('Estado de Situacion Financiera'!J46&gt;'Estado de Situacion Financiera'!K46,('Estado de Situacion Financiera'!J46-'Estado de Situacion Financiera'!K46),0)</f>
        <v>0</v>
      </c>
      <c r="K41" s="186">
        <f>IF('Estado de Situacion Financiera'!J46&lt;'Estado de Situacion Financiera'!K46,('Estado de Situacion Financiera'!K46-'Estado de Situacion Financiera'!J46),0)</f>
        <v>0</v>
      </c>
      <c r="L41" s="175"/>
    </row>
    <row r="42" spans="2:12" ht="17.25" customHeight="1">
      <c r="B42" s="180"/>
      <c r="C42" s="173"/>
      <c r="D42" s="173"/>
      <c r="E42" s="173"/>
      <c r="F42" s="173"/>
      <c r="G42" s="179"/>
      <c r="H42" s="314" t="s">
        <v>105</v>
      </c>
      <c r="I42" s="314"/>
      <c r="J42" s="186">
        <f>IF('Estado de Situacion Financiera'!J47&gt;'Estado de Situacion Financiera'!K47,('Estado de Situacion Financiera'!J47-'Estado de Situacion Financiera'!K47),0)</f>
        <v>0</v>
      </c>
      <c r="K42" s="186">
        <f>IF('Estado de Situacion Financiera'!J47&lt;'Estado de Situacion Financiera'!K47,('Estado de Situacion Financiera'!K47-'Estado de Situacion Financiera'!J47),0)</f>
        <v>0</v>
      </c>
      <c r="L42" s="175"/>
    </row>
    <row r="43" spans="2:12">
      <c r="B43" s="180"/>
      <c r="C43" s="173"/>
      <c r="D43" s="173"/>
      <c r="E43" s="173"/>
      <c r="F43" s="173"/>
      <c r="G43" s="179"/>
      <c r="H43" s="183"/>
      <c r="I43" s="183"/>
      <c r="J43" s="185"/>
      <c r="K43" s="185"/>
      <c r="L43" s="175"/>
    </row>
    <row r="44" spans="2:12" ht="17.25" customHeight="1">
      <c r="B44" s="180"/>
      <c r="C44" s="173"/>
      <c r="D44" s="173"/>
      <c r="E44" s="173"/>
      <c r="F44" s="173"/>
      <c r="G44" s="179"/>
      <c r="H44" s="315" t="s">
        <v>106</v>
      </c>
      <c r="I44" s="315"/>
      <c r="J44" s="181">
        <f>SUM(J46:J50)</f>
        <v>0</v>
      </c>
      <c r="K44" s="181">
        <f>SUM(K46:K50)</f>
        <v>0</v>
      </c>
      <c r="L44" s="175"/>
    </row>
    <row r="45" spans="2:12">
      <c r="B45" s="180"/>
      <c r="C45" s="173"/>
      <c r="D45" s="173"/>
      <c r="E45" s="173"/>
      <c r="F45" s="173"/>
      <c r="G45" s="179"/>
      <c r="H45" s="183"/>
      <c r="I45" s="183"/>
      <c r="J45" s="185"/>
      <c r="K45" s="185"/>
      <c r="L45" s="175"/>
    </row>
    <row r="46" spans="2:12" ht="17.25" customHeight="1">
      <c r="B46" s="180"/>
      <c r="C46" s="173"/>
      <c r="D46" s="173"/>
      <c r="E46" s="173"/>
      <c r="F46" s="173"/>
      <c r="G46" s="179"/>
      <c r="H46" s="314" t="s">
        <v>107</v>
      </c>
      <c r="I46" s="314"/>
      <c r="J46" s="186">
        <f>IF('Estado de Situacion Financiera'!J51&gt;'Estado de Situacion Financiera'!K51,('Estado de Situacion Financiera'!J51-'Estado de Situacion Financiera'!K51),0)</f>
        <v>0</v>
      </c>
      <c r="K46" s="186">
        <f>IF('Estado de Situacion Financiera'!J51&lt;'Estado de Situacion Financiera'!K51,('Estado de Situacion Financiera'!K51-'Estado de Situacion Financiera'!J51),0)</f>
        <v>0</v>
      </c>
      <c r="L46" s="175"/>
    </row>
    <row r="47" spans="2:12" ht="17.25" customHeight="1">
      <c r="B47" s="180"/>
      <c r="C47" s="173"/>
      <c r="D47" s="173"/>
      <c r="E47" s="173"/>
      <c r="F47" s="173"/>
      <c r="G47" s="179"/>
      <c r="H47" s="314" t="s">
        <v>108</v>
      </c>
      <c r="I47" s="314"/>
      <c r="J47" s="186">
        <f>IF('Estado de Situacion Financiera'!J52&gt;'Estado de Situacion Financiera'!K52,('Estado de Situacion Financiera'!J52-'Estado de Situacion Financiera'!K52),0)</f>
        <v>0</v>
      </c>
      <c r="K47" s="188">
        <f>IF('Estado de Situacion Financiera'!J52&lt;'Estado de Situacion Financiera'!K52,('Estado de Situacion Financiera'!K52-'Estado de Situacion Financiera'!J52),0)</f>
        <v>0</v>
      </c>
      <c r="L47" s="175"/>
    </row>
    <row r="48" spans="2:12" ht="17.25" customHeight="1">
      <c r="B48" s="180"/>
      <c r="C48" s="173"/>
      <c r="D48" s="173"/>
      <c r="E48" s="173"/>
      <c r="F48" s="173"/>
      <c r="G48" s="179"/>
      <c r="H48" s="314" t="s">
        <v>109</v>
      </c>
      <c r="I48" s="314"/>
      <c r="J48" s="186">
        <f>IF('Estado de Situacion Financiera'!J53&gt;'Estado de Situacion Financiera'!K53,('Estado de Situacion Financiera'!J53-'Estado de Situacion Financiera'!K53),0)</f>
        <v>0</v>
      </c>
      <c r="K48" s="186">
        <f>IF('Estado de Situacion Financiera'!J53&lt;'Estado de Situacion Financiera'!K53,('Estado de Situacion Financiera'!K53-'Estado de Situacion Financiera'!J53),0)</f>
        <v>0</v>
      </c>
      <c r="L48" s="175"/>
    </row>
    <row r="49" spans="2:12" ht="17.25" customHeight="1">
      <c r="B49" s="180"/>
      <c r="C49" s="173"/>
      <c r="D49" s="173"/>
      <c r="E49" s="173"/>
      <c r="F49" s="173"/>
      <c r="G49" s="179"/>
      <c r="H49" s="314" t="s">
        <v>110</v>
      </c>
      <c r="I49" s="314"/>
      <c r="J49" s="186">
        <f>IF('Estado de Situacion Financiera'!J54&gt;'Estado de Situacion Financiera'!K54,('Estado de Situacion Financiera'!J54-'Estado de Situacion Financiera'!K54),0)</f>
        <v>0</v>
      </c>
      <c r="K49" s="186">
        <f>IF('Estado de Situacion Financiera'!J54&lt;'Estado de Situacion Financiera'!K54,('Estado de Situacion Financiera'!K54-'Estado de Situacion Financiera'!J54),0)</f>
        <v>0</v>
      </c>
      <c r="L49" s="175"/>
    </row>
    <row r="50" spans="2:12" ht="17.25" customHeight="1">
      <c r="B50" s="182"/>
      <c r="C50" s="173"/>
      <c r="D50" s="173"/>
      <c r="E50" s="173"/>
      <c r="F50" s="173"/>
      <c r="G50" s="179"/>
      <c r="H50" s="314" t="s">
        <v>111</v>
      </c>
      <c r="I50" s="314"/>
      <c r="J50" s="186">
        <f>IF('Estado de Situacion Financiera'!J55&gt;'Estado de Situacion Financiera'!K55,('Estado de Situacion Financiera'!J55-'Estado de Situacion Financiera'!K55),0)</f>
        <v>0</v>
      </c>
      <c r="K50" s="186">
        <f>IF('Estado de Situacion Financiera'!J55&lt;'Estado de Situacion Financiera'!K55,('Estado de Situacion Financiera'!K55-'Estado de Situacion Financiera'!J55),0)</f>
        <v>0</v>
      </c>
      <c r="L50" s="175"/>
    </row>
    <row r="51" spans="2:12">
      <c r="B51" s="180"/>
      <c r="C51" s="173"/>
      <c r="D51" s="173"/>
      <c r="E51" s="173"/>
      <c r="F51" s="173"/>
      <c r="G51" s="179"/>
      <c r="H51" s="183"/>
      <c r="I51" s="183"/>
      <c r="J51" s="185"/>
      <c r="K51" s="185"/>
      <c r="L51" s="175"/>
    </row>
    <row r="52" spans="2:12" ht="36" customHeight="1">
      <c r="B52" s="182"/>
      <c r="C52" s="173"/>
      <c r="D52" s="173"/>
      <c r="E52" s="173"/>
      <c r="F52" s="173"/>
      <c r="G52" s="179"/>
      <c r="H52" s="315" t="s">
        <v>131</v>
      </c>
      <c r="I52" s="315"/>
      <c r="J52" s="181">
        <f>SUM(J54:J55)</f>
        <v>0</v>
      </c>
      <c r="K52" s="181">
        <f>SUM(K54:K55)</f>
        <v>0</v>
      </c>
      <c r="L52" s="175"/>
    </row>
    <row r="53" spans="2:12" ht="6.75" customHeight="1">
      <c r="B53" s="180"/>
      <c r="C53" s="173"/>
      <c r="D53" s="173"/>
      <c r="E53" s="173"/>
      <c r="F53" s="173"/>
      <c r="G53" s="179"/>
      <c r="H53" s="183"/>
      <c r="I53" s="183"/>
      <c r="J53" s="185"/>
      <c r="K53" s="185"/>
      <c r="L53" s="175"/>
    </row>
    <row r="54" spans="2:12" ht="17.25" customHeight="1">
      <c r="B54" s="180"/>
      <c r="C54" s="173"/>
      <c r="D54" s="173"/>
      <c r="E54" s="173"/>
      <c r="F54" s="173"/>
      <c r="G54" s="179"/>
      <c r="H54" s="314" t="s">
        <v>113</v>
      </c>
      <c r="I54" s="314"/>
      <c r="J54" s="186">
        <f>IF('Estado de Situacion Financiera'!J59&gt;'Estado de Situacion Financiera'!K59,('Estado de Situacion Financiera'!J59-'Estado de Situacion Financiera'!K59),0)</f>
        <v>0</v>
      </c>
      <c r="K54" s="186">
        <f>IF('Estado de Situacion Financiera'!J59&lt;'Estado de Situacion Financiera'!K59,('Estado de Situacion Financiera'!K59-'Estado de Situacion Financiera'!J59),0)</f>
        <v>0</v>
      </c>
      <c r="L54" s="175"/>
    </row>
    <row r="55" spans="2:12" ht="17.25" customHeight="1">
      <c r="B55" s="189"/>
      <c r="C55" s="190"/>
      <c r="D55" s="190"/>
      <c r="E55" s="190"/>
      <c r="F55" s="190"/>
      <c r="G55" s="191"/>
      <c r="H55" s="316" t="s">
        <v>114</v>
      </c>
      <c r="I55" s="316"/>
      <c r="J55" s="192">
        <f>IF('Estado de Situacion Financiera'!J60&gt;'Estado de Situacion Financiera'!K60,('Estado de Situacion Financiera'!J60-'Estado de Situacion Financiera'!K60),0)</f>
        <v>0</v>
      </c>
      <c r="K55" s="192">
        <f>IF('Estado de Situacion Financiera'!J60&lt;'Estado de Situacion Financiera'!K60,('Estado de Situacion Financiera'!K60-'Estado de Situacion Financiera'!J60),0)</f>
        <v>0</v>
      </c>
      <c r="L55" s="193"/>
    </row>
    <row r="56" spans="2:12" ht="4.5" customHeight="1">
      <c r="B56" s="194"/>
      <c r="C56" s="173"/>
      <c r="D56" s="195"/>
      <c r="E56" s="196"/>
      <c r="F56" s="197"/>
      <c r="G56" s="197"/>
      <c r="H56" s="173"/>
      <c r="I56" s="198"/>
      <c r="J56" s="196"/>
      <c r="K56" s="197"/>
      <c r="L56" s="197"/>
    </row>
    <row r="57" spans="2:12" s="153" customFormat="1">
      <c r="B57" s="173"/>
      <c r="C57" s="310" t="s">
        <v>56</v>
      </c>
      <c r="D57" s="310"/>
      <c r="E57" s="310"/>
      <c r="F57" s="310"/>
      <c r="G57" s="310"/>
      <c r="H57" s="310"/>
      <c r="I57" s="310"/>
      <c r="J57" s="310"/>
      <c r="K57" s="310"/>
      <c r="L57" s="197"/>
    </row>
    <row r="58" spans="2:12"/>
    <row r="59" spans="2:12">
      <c r="C59" s="195"/>
      <c r="D59" s="196"/>
      <c r="E59" s="197"/>
      <c r="F59" s="197"/>
      <c r="H59" s="200"/>
      <c r="I59" s="201"/>
      <c r="J59" s="197"/>
      <c r="K59" s="197"/>
    </row>
    <row r="60" spans="2:12" ht="25.5" customHeight="1">
      <c r="C60" s="195"/>
      <c r="D60" s="311"/>
      <c r="E60" s="311"/>
      <c r="F60" s="197"/>
      <c r="H60" s="312"/>
      <c r="I60" s="312"/>
      <c r="J60" s="197"/>
      <c r="K60" s="197"/>
    </row>
    <row r="61" spans="2:12">
      <c r="C61" s="202"/>
      <c r="D61" s="313"/>
      <c r="E61" s="313"/>
      <c r="F61" s="197"/>
      <c r="G61" s="197"/>
      <c r="H61" s="313"/>
      <c r="I61" s="313"/>
      <c r="J61" s="184"/>
      <c r="K61" s="197"/>
    </row>
    <row r="62" spans="2:12">
      <c r="C62" s="203"/>
      <c r="D62" s="309"/>
      <c r="E62" s="309"/>
      <c r="F62" s="204"/>
      <c r="G62" s="204"/>
      <c r="H62" s="309"/>
      <c r="I62" s="309"/>
      <c r="J62" s="184"/>
      <c r="K62" s="197"/>
    </row>
    <row r="63" spans="2:12">
      <c r="B63" s="199"/>
      <c r="G63" s="179"/>
    </row>
  </sheetData>
  <sheetProtection algorithmName="SHA-512" hashValue="bOGQS1ozUMEdX05ARpkq9vVbqk/zYhGWWryjaCryn6dO0GfUOJE/pW9AZgKvQVg7q+zdNZBXotETT/spJQEhNQ==" saltValue="GvhqwBP2brWlm+CqrkprfQ==" spinCount="100000" sheet="1" scenarios="1" formatColumns="0" formatRows="0"/>
  <mergeCells count="65">
    <mergeCell ref="B2:L2"/>
    <mergeCell ref="B3:L3"/>
    <mergeCell ref="B4:L4"/>
    <mergeCell ref="B5:L5"/>
    <mergeCell ref="B6:L6"/>
    <mergeCell ref="D7:J7"/>
    <mergeCell ref="C11:D11"/>
    <mergeCell ref="H11:I11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C36:D36"/>
    <mergeCell ref="H36:I36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H54:I54"/>
    <mergeCell ref="H55:I55"/>
    <mergeCell ref="D62:E62"/>
    <mergeCell ref="H62:I62"/>
    <mergeCell ref="C57:K57"/>
    <mergeCell ref="D60:E60"/>
    <mergeCell ref="H60:I60"/>
    <mergeCell ref="D61:E61"/>
    <mergeCell ref="H61:I61"/>
  </mergeCells>
  <printOptions horizontalCentered="1" verticalCentered="1"/>
  <pageMargins left="0.51180555555555496" right="0.51180555555555496" top="0.35416666666666702" bottom="0.35416666666666702" header="0.51180555555555496" footer="0.51180555555555496"/>
  <pageSetup firstPageNumber="0" fitToWidth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63"/>
  <sheetViews>
    <sheetView zoomScale="80" zoomScaleNormal="80" workbookViewId="0">
      <selection activeCell="P10" sqref="P10"/>
    </sheetView>
  </sheetViews>
  <sheetFormatPr baseColWidth="10" defaultColWidth="11.5703125" defaultRowHeight="16.5"/>
  <cols>
    <col min="1" max="1" width="3.42578125" style="205" customWidth="1"/>
    <col min="2" max="3" width="3.7109375" style="205" customWidth="1"/>
    <col min="4" max="4" width="24" style="205" customWidth="1"/>
    <col min="5" max="5" width="43.7109375" style="205" customWidth="1"/>
    <col min="6" max="6" width="20.140625" style="205" customWidth="1"/>
    <col min="7" max="8" width="18.7109375" style="206" customWidth="1"/>
    <col min="9" max="9" width="7.7109375" style="205" customWidth="1"/>
    <col min="10" max="11" width="3.7109375" style="205" customWidth="1"/>
    <col min="12" max="13" width="18.7109375" style="205" customWidth="1"/>
    <col min="14" max="14" width="41.7109375" style="205" customWidth="1"/>
    <col min="15" max="16" width="18.7109375" style="205" customWidth="1"/>
    <col min="17" max="17" width="1.85546875" style="205" customWidth="1"/>
    <col min="18" max="18" width="3" style="205" customWidth="1"/>
    <col min="19" max="256" width="11.5703125" style="205" hidden="1"/>
    <col min="257" max="257" width="3.42578125" style="205" customWidth="1"/>
    <col min="258" max="259" width="3.7109375" style="205" customWidth="1"/>
    <col min="260" max="260" width="24" style="205" customWidth="1"/>
    <col min="261" max="261" width="22.85546875" style="205" customWidth="1"/>
    <col min="262" max="262" width="20.140625" style="205" customWidth="1"/>
    <col min="263" max="264" width="18.7109375" style="205" customWidth="1"/>
    <col min="265" max="265" width="7.7109375" style="205" customWidth="1"/>
    <col min="266" max="267" width="3.7109375" style="205" customWidth="1"/>
    <col min="268" max="272" width="18.7109375" style="205" customWidth="1"/>
    <col min="273" max="273" width="1.85546875" style="205" customWidth="1"/>
    <col min="274" max="274" width="3" style="205" customWidth="1"/>
    <col min="275" max="512" width="11.5703125" style="205" hidden="1"/>
    <col min="513" max="513" width="3.42578125" style="205" customWidth="1"/>
    <col min="514" max="515" width="3.7109375" style="205" customWidth="1"/>
    <col min="516" max="516" width="24" style="205" customWidth="1"/>
    <col min="517" max="517" width="22.85546875" style="205" customWidth="1"/>
    <col min="518" max="518" width="20.140625" style="205" customWidth="1"/>
    <col min="519" max="520" width="18.7109375" style="205" customWidth="1"/>
    <col min="521" max="521" width="7.7109375" style="205" customWidth="1"/>
    <col min="522" max="523" width="3.7109375" style="205" customWidth="1"/>
    <col min="524" max="528" width="18.7109375" style="205" customWidth="1"/>
    <col min="529" max="529" width="1.85546875" style="205" customWidth="1"/>
    <col min="530" max="530" width="3" style="205" customWidth="1"/>
    <col min="531" max="768" width="11.5703125" style="205" hidden="1"/>
    <col min="769" max="769" width="3.42578125" style="205" customWidth="1"/>
    <col min="770" max="771" width="3.7109375" style="205" customWidth="1"/>
    <col min="772" max="772" width="24" style="205" customWidth="1"/>
    <col min="773" max="773" width="22.85546875" style="205" customWidth="1"/>
    <col min="774" max="774" width="20.140625" style="205" customWidth="1"/>
    <col min="775" max="776" width="18.7109375" style="205" customWidth="1"/>
    <col min="777" max="777" width="7.7109375" style="205" customWidth="1"/>
    <col min="778" max="779" width="3.7109375" style="205" customWidth="1"/>
    <col min="780" max="784" width="18.7109375" style="205" customWidth="1"/>
    <col min="785" max="785" width="1.85546875" style="205" customWidth="1"/>
    <col min="786" max="786" width="3" style="205" customWidth="1"/>
    <col min="787" max="1024" width="11.5703125" style="205" hidden="1"/>
  </cols>
  <sheetData>
    <row r="1" spans="1:260" ht="17.25">
      <c r="A1" s="163"/>
      <c r="B1" s="319" t="str">
        <f>'Edo. Anal del Activo'!B2:H2</f>
        <v>Nombre del Ente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16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  <c r="IQ1" s="173"/>
      <c r="IR1" s="173"/>
      <c r="IS1" s="173"/>
      <c r="IT1" s="173"/>
      <c r="IU1" s="173"/>
      <c r="IV1" s="173"/>
      <c r="IW1" s="173"/>
      <c r="IX1" s="173"/>
      <c r="IY1" s="173"/>
      <c r="IZ1" s="173"/>
    </row>
    <row r="2" spans="1:260" s="205" customFormat="1" ht="30" customHeight="1">
      <c r="A2" s="163"/>
      <c r="B2" s="286" t="s">
        <v>171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  <c r="IR2" s="173"/>
      <c r="IS2" s="173"/>
      <c r="IT2" s="173"/>
      <c r="IU2" s="173"/>
      <c r="IV2" s="173"/>
      <c r="IW2" s="173"/>
      <c r="IX2" s="173"/>
      <c r="IY2" s="173"/>
      <c r="IZ2" s="173"/>
    </row>
    <row r="3" spans="1:260" ht="17.25">
      <c r="A3" s="163"/>
      <c r="B3" s="286" t="s">
        <v>132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161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  <c r="IU3" s="173"/>
      <c r="IV3" s="173"/>
      <c r="IW3" s="173"/>
      <c r="IX3" s="173"/>
      <c r="IY3" s="173"/>
      <c r="IZ3" s="173"/>
    </row>
    <row r="4" spans="1:260" ht="17.25">
      <c r="A4" s="163"/>
      <c r="B4" s="286" t="s">
        <v>172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161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173"/>
      <c r="IV4" s="173"/>
      <c r="IW4" s="173"/>
      <c r="IX4" s="173"/>
      <c r="IY4" s="173"/>
      <c r="IZ4" s="173"/>
    </row>
    <row r="5" spans="1:260" ht="17.25">
      <c r="A5" s="163"/>
      <c r="B5" s="286" t="s">
        <v>1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3"/>
      <c r="IU5" s="173"/>
      <c r="IV5" s="173"/>
      <c r="IW5" s="173"/>
      <c r="IX5" s="173"/>
      <c r="IY5" s="173"/>
      <c r="IZ5" s="173"/>
    </row>
    <row r="6" spans="1:260" ht="3.75" customHeight="1">
      <c r="A6" s="163"/>
      <c r="B6" s="163"/>
      <c r="C6" s="158"/>
      <c r="D6" s="167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61"/>
      <c r="P6" s="163"/>
      <c r="Q6" s="16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  <c r="IO6" s="173"/>
      <c r="IP6" s="173"/>
      <c r="IQ6" s="173"/>
      <c r="IR6" s="173"/>
      <c r="IS6" s="173"/>
      <c r="IT6" s="173"/>
      <c r="IU6" s="173"/>
      <c r="IV6" s="173"/>
      <c r="IW6" s="173"/>
      <c r="IX6" s="173"/>
      <c r="IY6" s="173"/>
      <c r="IZ6" s="173"/>
    </row>
    <row r="7" spans="1:260" ht="8.25" customHeight="1">
      <c r="A7" s="207"/>
      <c r="B7" s="327"/>
      <c r="C7" s="327"/>
      <c r="D7" s="327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8"/>
      <c r="Q7" s="16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  <c r="IN7" s="173"/>
      <c r="IO7" s="173"/>
      <c r="IP7" s="173"/>
      <c r="IQ7" s="173"/>
      <c r="IR7" s="173"/>
      <c r="IS7" s="173"/>
      <c r="IT7" s="173"/>
      <c r="IU7" s="173"/>
      <c r="IV7" s="173"/>
      <c r="IW7" s="173"/>
      <c r="IX7" s="173"/>
      <c r="IY7" s="173"/>
      <c r="IZ7" s="173"/>
    </row>
    <row r="8" spans="1:260" s="205" customFormat="1" ht="4.5" customHeight="1">
      <c r="A8" s="163"/>
      <c r="B8" s="158"/>
      <c r="C8" s="158"/>
      <c r="D8" s="167"/>
      <c r="E8" s="158"/>
      <c r="F8" s="158"/>
      <c r="G8" s="209"/>
      <c r="H8" s="209"/>
      <c r="I8" s="167"/>
      <c r="J8" s="163"/>
      <c r="K8" s="163"/>
      <c r="L8" s="163"/>
      <c r="M8" s="163"/>
      <c r="N8" s="163"/>
      <c r="O8" s="163"/>
      <c r="P8" s="163"/>
      <c r="Q8" s="16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  <c r="IW8" s="173"/>
      <c r="IX8" s="173"/>
      <c r="IY8" s="173"/>
      <c r="IZ8" s="173"/>
    </row>
    <row r="9" spans="1:260" s="205" customFormat="1" ht="17.25">
      <c r="A9" s="210"/>
      <c r="B9" s="329" t="s">
        <v>2</v>
      </c>
      <c r="C9" s="329"/>
      <c r="D9" s="329"/>
      <c r="E9" s="329"/>
      <c r="F9" s="5"/>
      <c r="G9" s="24">
        <v>2025</v>
      </c>
      <c r="H9" s="24">
        <v>2024</v>
      </c>
      <c r="I9" s="211"/>
      <c r="J9" s="330" t="s">
        <v>2</v>
      </c>
      <c r="K9" s="330"/>
      <c r="L9" s="330"/>
      <c r="M9" s="330"/>
      <c r="N9" s="5"/>
      <c r="O9" s="24">
        <v>2025</v>
      </c>
      <c r="P9" s="24">
        <v>2024</v>
      </c>
      <c r="Q9" s="212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  <c r="IX9" s="173"/>
      <c r="IY9" s="173"/>
      <c r="IZ9" s="173"/>
    </row>
    <row r="10" spans="1:260" s="205" customFormat="1" ht="17.25">
      <c r="A10" s="173"/>
      <c r="B10" s="170"/>
      <c r="C10" s="173"/>
      <c r="D10" s="171"/>
      <c r="E10" s="171"/>
      <c r="F10" s="171"/>
      <c r="G10" s="213"/>
      <c r="H10" s="213"/>
      <c r="I10" s="173"/>
      <c r="J10" s="173"/>
      <c r="K10" s="173"/>
      <c r="L10" s="173"/>
      <c r="M10" s="173"/>
      <c r="N10" s="173"/>
      <c r="O10" s="173"/>
      <c r="P10" s="173"/>
      <c r="Q10" s="175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  <c r="IX10" s="173"/>
      <c r="IY10" s="173"/>
      <c r="IZ10" s="173"/>
    </row>
    <row r="11" spans="1:260" s="205" customFormat="1" ht="17.25">
      <c r="A11" s="173"/>
      <c r="B11" s="170"/>
      <c r="C11" s="173"/>
      <c r="D11" s="171"/>
      <c r="E11" s="171"/>
      <c r="F11" s="171"/>
      <c r="G11" s="213"/>
      <c r="H11" s="213"/>
      <c r="I11" s="173"/>
      <c r="J11" s="173"/>
      <c r="K11" s="173"/>
      <c r="L11" s="173"/>
      <c r="M11" s="173"/>
      <c r="N11" s="173"/>
      <c r="O11" s="173"/>
      <c r="P11" s="173"/>
      <c r="Q11" s="175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  <c r="IX11" s="173"/>
      <c r="IY11" s="173"/>
      <c r="IZ11" s="173"/>
    </row>
    <row r="12" spans="1:260" s="205" customFormat="1" ht="17.25">
      <c r="A12" s="179"/>
      <c r="B12" s="176"/>
      <c r="C12" s="177"/>
      <c r="D12" s="177"/>
      <c r="E12" s="177"/>
      <c r="F12" s="177"/>
      <c r="G12" s="213"/>
      <c r="H12" s="213"/>
      <c r="I12" s="179"/>
      <c r="J12" s="173"/>
      <c r="K12" s="173"/>
      <c r="L12" s="173"/>
      <c r="M12" s="173"/>
      <c r="N12" s="173"/>
      <c r="O12" s="173"/>
      <c r="P12" s="173"/>
      <c r="Q12" s="175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  <c r="IX12" s="173"/>
      <c r="IY12" s="173"/>
      <c r="IZ12" s="173"/>
    </row>
    <row r="13" spans="1:260" ht="17.25">
      <c r="A13" s="179"/>
      <c r="B13" s="331" t="s">
        <v>133</v>
      </c>
      <c r="C13" s="331"/>
      <c r="D13" s="331"/>
      <c r="E13" s="331"/>
      <c r="F13" s="331"/>
      <c r="G13" s="213"/>
      <c r="H13" s="213"/>
      <c r="I13" s="179"/>
      <c r="J13" s="321" t="s">
        <v>134</v>
      </c>
      <c r="K13" s="321"/>
      <c r="L13" s="321"/>
      <c r="M13" s="321"/>
      <c r="N13" s="321"/>
      <c r="O13" s="215"/>
      <c r="P13" s="215"/>
      <c r="Q13" s="175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  <c r="IX13" s="173"/>
      <c r="IY13" s="173"/>
      <c r="IZ13" s="173"/>
    </row>
    <row r="14" spans="1:260" ht="17.25">
      <c r="A14" s="179"/>
      <c r="B14" s="176"/>
      <c r="C14" s="177"/>
      <c r="D14" s="179"/>
      <c r="E14" s="177"/>
      <c r="F14" s="177"/>
      <c r="G14" s="213"/>
      <c r="H14" s="213"/>
      <c r="I14" s="179"/>
      <c r="J14" s="179"/>
      <c r="K14" s="177"/>
      <c r="L14" s="177"/>
      <c r="M14" s="177"/>
      <c r="N14" s="177"/>
      <c r="O14" s="215"/>
      <c r="P14" s="215"/>
      <c r="Q14" s="175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  <c r="IX14" s="173"/>
      <c r="IY14" s="173"/>
      <c r="IZ14" s="173"/>
    </row>
    <row r="15" spans="1:260" ht="17.25">
      <c r="A15" s="179"/>
      <c r="B15" s="176"/>
      <c r="C15" s="321" t="s">
        <v>129</v>
      </c>
      <c r="D15" s="321"/>
      <c r="E15" s="321"/>
      <c r="F15" s="321"/>
      <c r="G15" s="216">
        <f>SUM(G16:G27)</f>
        <v>0</v>
      </c>
      <c r="H15" s="216">
        <f>SUM(H16:H27)</f>
        <v>0</v>
      </c>
      <c r="I15" s="179"/>
      <c r="J15" s="179"/>
      <c r="K15" s="321" t="s">
        <v>129</v>
      </c>
      <c r="L15" s="321"/>
      <c r="M15" s="321"/>
      <c r="N15" s="321"/>
      <c r="O15" s="216">
        <f>SUM(O16:O18)</f>
        <v>0</v>
      </c>
      <c r="P15" s="216">
        <f>SUM(P16:P18)</f>
        <v>0</v>
      </c>
      <c r="Q15" s="175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  <c r="IX15" s="173"/>
      <c r="IY15" s="173"/>
      <c r="IZ15" s="173"/>
    </row>
    <row r="16" spans="1:260" ht="17.25" customHeight="1">
      <c r="A16" s="179"/>
      <c r="B16" s="176"/>
      <c r="C16" s="177"/>
      <c r="D16" s="324" t="s">
        <v>7</v>
      </c>
      <c r="E16" s="324"/>
      <c r="F16" s="324"/>
      <c r="G16" s="218">
        <v>0</v>
      </c>
      <c r="H16" s="218">
        <v>0</v>
      </c>
      <c r="I16" s="179"/>
      <c r="J16" s="179"/>
      <c r="K16" s="173"/>
      <c r="L16" s="325" t="s">
        <v>87</v>
      </c>
      <c r="M16" s="325"/>
      <c r="N16" s="325"/>
      <c r="O16" s="218">
        <v>0</v>
      </c>
      <c r="P16" s="218">
        <v>0</v>
      </c>
      <c r="Q16" s="175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  <c r="IX16" s="173"/>
      <c r="IY16" s="173"/>
      <c r="IZ16" s="173"/>
    </row>
    <row r="17" spans="1:260" ht="17.25" customHeight="1">
      <c r="A17" s="179"/>
      <c r="B17" s="176"/>
      <c r="C17" s="177"/>
      <c r="D17" s="324" t="s">
        <v>135</v>
      </c>
      <c r="E17" s="324"/>
      <c r="F17" s="324"/>
      <c r="G17" s="218">
        <v>0</v>
      </c>
      <c r="H17" s="218">
        <v>0</v>
      </c>
      <c r="I17" s="179"/>
      <c r="J17" s="179"/>
      <c r="K17" s="173"/>
      <c r="L17" s="325" t="s">
        <v>89</v>
      </c>
      <c r="M17" s="325"/>
      <c r="N17" s="325"/>
      <c r="O17" s="218">
        <v>0</v>
      </c>
      <c r="P17" s="218">
        <v>0</v>
      </c>
      <c r="Q17" s="175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  <c r="IX17" s="173"/>
      <c r="IY17" s="173"/>
      <c r="IZ17" s="173"/>
    </row>
    <row r="18" spans="1:260" ht="17.25" customHeight="1">
      <c r="A18" s="179"/>
      <c r="B18" s="176"/>
      <c r="C18" s="219"/>
      <c r="D18" s="324" t="s">
        <v>136</v>
      </c>
      <c r="E18" s="324"/>
      <c r="F18" s="324"/>
      <c r="G18" s="218">
        <v>0</v>
      </c>
      <c r="H18" s="218">
        <v>0</v>
      </c>
      <c r="I18" s="179"/>
      <c r="J18" s="179"/>
      <c r="K18" s="213"/>
      <c r="L18" s="325" t="s">
        <v>137</v>
      </c>
      <c r="M18" s="325"/>
      <c r="N18" s="325"/>
      <c r="O18" s="218">
        <v>0</v>
      </c>
      <c r="P18" s="218">
        <v>0</v>
      </c>
      <c r="Q18" s="175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  <c r="IX18" s="173"/>
      <c r="IY18" s="173"/>
      <c r="IZ18" s="173"/>
    </row>
    <row r="19" spans="1:260" ht="17.25" customHeight="1">
      <c r="A19" s="179"/>
      <c r="B19" s="176"/>
      <c r="C19" s="219"/>
      <c r="D19" s="324" t="s">
        <v>13</v>
      </c>
      <c r="E19" s="324"/>
      <c r="F19" s="324"/>
      <c r="G19" s="218">
        <v>0</v>
      </c>
      <c r="H19" s="218">
        <v>0</v>
      </c>
      <c r="I19" s="179"/>
      <c r="J19" s="179"/>
      <c r="K19" s="213"/>
      <c r="L19" s="173"/>
      <c r="M19" s="173"/>
      <c r="N19" s="173"/>
      <c r="O19" s="220"/>
      <c r="P19" s="220"/>
      <c r="Q19" s="175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173"/>
      <c r="HX19" s="173"/>
      <c r="HY19" s="173"/>
      <c r="HZ19" s="173"/>
      <c r="IA19" s="173"/>
      <c r="IB19" s="173"/>
      <c r="IC19" s="173"/>
      <c r="ID19" s="173"/>
      <c r="IE19" s="173"/>
      <c r="IF19" s="173"/>
      <c r="IG19" s="173"/>
      <c r="IH19" s="173"/>
      <c r="II19" s="173"/>
      <c r="IJ19" s="173"/>
      <c r="IK19" s="173"/>
      <c r="IL19" s="173"/>
      <c r="IM19" s="173"/>
      <c r="IN19" s="173"/>
      <c r="IO19" s="173"/>
      <c r="IP19" s="173"/>
      <c r="IQ19" s="173"/>
      <c r="IR19" s="173"/>
      <c r="IS19" s="173"/>
      <c r="IT19" s="173"/>
      <c r="IU19" s="173"/>
      <c r="IV19" s="173"/>
      <c r="IW19" s="173"/>
      <c r="IX19" s="173"/>
      <c r="IY19" s="173"/>
      <c r="IZ19" s="173"/>
    </row>
    <row r="20" spans="1:260" ht="17.25" customHeight="1">
      <c r="A20" s="179"/>
      <c r="B20" s="176"/>
      <c r="C20" s="219"/>
      <c r="D20" s="324" t="s">
        <v>14</v>
      </c>
      <c r="E20" s="324"/>
      <c r="F20" s="324"/>
      <c r="G20" s="218">
        <v>0</v>
      </c>
      <c r="H20" s="218">
        <v>0</v>
      </c>
      <c r="I20" s="179"/>
      <c r="J20" s="179"/>
      <c r="K20" s="321" t="s">
        <v>130</v>
      </c>
      <c r="L20" s="321"/>
      <c r="M20" s="321"/>
      <c r="N20" s="321"/>
      <c r="O20" s="216">
        <f>SUM(O21:O23)</f>
        <v>0</v>
      </c>
      <c r="P20" s="216">
        <f>SUM(P21:P23)</f>
        <v>0</v>
      </c>
      <c r="Q20" s="175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  <c r="FZ20" s="173"/>
      <c r="GA20" s="173"/>
      <c r="GB20" s="173"/>
      <c r="GC20" s="173"/>
      <c r="GD20" s="173"/>
      <c r="GE20" s="173"/>
      <c r="GF20" s="173"/>
      <c r="GG20" s="173"/>
      <c r="GH20" s="173"/>
      <c r="GI20" s="173"/>
      <c r="GJ20" s="173"/>
      <c r="GK20" s="173"/>
      <c r="GL20" s="173"/>
      <c r="GM20" s="173"/>
      <c r="GN20" s="173"/>
      <c r="GO20" s="173"/>
      <c r="GP20" s="173"/>
      <c r="GQ20" s="173"/>
      <c r="GR20" s="173"/>
      <c r="GS20" s="173"/>
      <c r="GT20" s="173"/>
      <c r="GU20" s="173"/>
      <c r="GV20" s="173"/>
      <c r="GW20" s="173"/>
      <c r="GX20" s="173"/>
      <c r="GY20" s="173"/>
      <c r="GZ20" s="173"/>
      <c r="HA20" s="173"/>
      <c r="HB20" s="173"/>
      <c r="HC20" s="173"/>
      <c r="HD20" s="173"/>
      <c r="HE20" s="173"/>
      <c r="HF20" s="173"/>
      <c r="HG20" s="173"/>
      <c r="HH20" s="173"/>
      <c r="HI20" s="173"/>
      <c r="HJ20" s="173"/>
      <c r="HK20" s="173"/>
      <c r="HL20" s="173"/>
      <c r="HM20" s="173"/>
      <c r="HN20" s="173"/>
      <c r="HO20" s="173"/>
      <c r="HP20" s="173"/>
      <c r="HQ20" s="173"/>
      <c r="HR20" s="173"/>
      <c r="HS20" s="173"/>
      <c r="HT20" s="173"/>
      <c r="HU20" s="173"/>
      <c r="HV20" s="173"/>
      <c r="HW20" s="173"/>
      <c r="HX20" s="173"/>
      <c r="HY20" s="173"/>
      <c r="HZ20" s="173"/>
      <c r="IA20" s="173"/>
      <c r="IB20" s="173"/>
      <c r="IC20" s="173"/>
      <c r="ID20" s="173"/>
      <c r="IE20" s="173"/>
      <c r="IF20" s="173"/>
      <c r="IG20" s="173"/>
      <c r="IH20" s="173"/>
      <c r="II20" s="173"/>
      <c r="IJ20" s="173"/>
      <c r="IK20" s="173"/>
      <c r="IL20" s="173"/>
      <c r="IM20" s="173"/>
      <c r="IN20" s="173"/>
      <c r="IO20" s="173"/>
      <c r="IP20" s="173"/>
      <c r="IQ20" s="173"/>
      <c r="IR20" s="173"/>
      <c r="IS20" s="173"/>
      <c r="IT20" s="173"/>
      <c r="IU20" s="173"/>
      <c r="IV20" s="173"/>
      <c r="IW20" s="173"/>
      <c r="IX20" s="173"/>
      <c r="IY20" s="173"/>
      <c r="IZ20" s="173"/>
    </row>
    <row r="21" spans="1:260" ht="17.25" customHeight="1">
      <c r="A21" s="179"/>
      <c r="B21" s="176"/>
      <c r="C21" s="219"/>
      <c r="D21" s="324" t="s">
        <v>16</v>
      </c>
      <c r="E21" s="324"/>
      <c r="F21" s="324"/>
      <c r="G21" s="218">
        <v>0</v>
      </c>
      <c r="H21" s="218">
        <v>0</v>
      </c>
      <c r="I21" s="179"/>
      <c r="J21" s="179"/>
      <c r="K21" s="213"/>
      <c r="L21" s="325" t="s">
        <v>87</v>
      </c>
      <c r="M21" s="325"/>
      <c r="N21" s="325"/>
      <c r="O21" s="218">
        <v>0</v>
      </c>
      <c r="P21" s="218">
        <v>0</v>
      </c>
      <c r="Q21" s="175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  <c r="FZ21" s="173"/>
      <c r="GA21" s="173"/>
      <c r="GB21" s="173"/>
      <c r="GC21" s="173"/>
      <c r="GD21" s="173"/>
      <c r="GE21" s="173"/>
      <c r="GF21" s="173"/>
      <c r="GG21" s="173"/>
      <c r="GH21" s="173"/>
      <c r="GI21" s="173"/>
      <c r="GJ21" s="173"/>
      <c r="GK21" s="173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  <c r="GV21" s="173"/>
      <c r="GW21" s="173"/>
      <c r="GX21" s="173"/>
      <c r="GY21" s="173"/>
      <c r="GZ21" s="173"/>
      <c r="HA21" s="173"/>
      <c r="HB21" s="173"/>
      <c r="HC21" s="173"/>
      <c r="HD21" s="173"/>
      <c r="HE21" s="173"/>
      <c r="HF21" s="173"/>
      <c r="HG21" s="173"/>
      <c r="HH21" s="173"/>
      <c r="HI21" s="173"/>
      <c r="HJ21" s="173"/>
      <c r="HK21" s="173"/>
      <c r="HL21" s="173"/>
      <c r="HM21" s="173"/>
      <c r="HN21" s="173"/>
      <c r="HO21" s="173"/>
      <c r="HP21" s="173"/>
      <c r="HQ21" s="173"/>
      <c r="HR21" s="173"/>
      <c r="HS21" s="173"/>
      <c r="HT21" s="173"/>
      <c r="HU21" s="173"/>
      <c r="HV21" s="173"/>
      <c r="HW21" s="173"/>
      <c r="HX21" s="173"/>
      <c r="HY21" s="173"/>
      <c r="HZ21" s="173"/>
      <c r="IA21" s="173"/>
      <c r="IB21" s="173"/>
      <c r="IC21" s="173"/>
      <c r="ID21" s="173"/>
      <c r="IE21" s="173"/>
      <c r="IF21" s="173"/>
      <c r="IG21" s="173"/>
      <c r="IH21" s="173"/>
      <c r="II21" s="173"/>
      <c r="IJ21" s="173"/>
      <c r="IK21" s="173"/>
      <c r="IL21" s="173"/>
      <c r="IM21" s="173"/>
      <c r="IN21" s="173"/>
      <c r="IO21" s="173"/>
      <c r="IP21" s="173"/>
      <c r="IQ21" s="173"/>
      <c r="IR21" s="173"/>
      <c r="IS21" s="173"/>
      <c r="IT21" s="173"/>
      <c r="IU21" s="173"/>
      <c r="IV21" s="173"/>
      <c r="IW21" s="173"/>
      <c r="IX21" s="173"/>
      <c r="IY21" s="173"/>
      <c r="IZ21" s="173"/>
    </row>
    <row r="22" spans="1:260" ht="17.25" customHeight="1">
      <c r="A22" s="179"/>
      <c r="B22" s="176"/>
      <c r="C22" s="219"/>
      <c r="D22" s="324" t="s">
        <v>18</v>
      </c>
      <c r="E22" s="324"/>
      <c r="F22" s="324"/>
      <c r="G22" s="218">
        <v>0</v>
      </c>
      <c r="H22" s="218">
        <v>0</v>
      </c>
      <c r="I22" s="179"/>
      <c r="J22" s="179"/>
      <c r="K22" s="177"/>
      <c r="L22" s="325" t="s">
        <v>89</v>
      </c>
      <c r="M22" s="325"/>
      <c r="N22" s="325"/>
      <c r="O22" s="218">
        <v>0</v>
      </c>
      <c r="P22" s="218">
        <v>0</v>
      </c>
      <c r="Q22" s="175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173"/>
      <c r="DX22" s="173"/>
      <c r="DY22" s="173"/>
      <c r="DZ22" s="173"/>
      <c r="EA22" s="173"/>
      <c r="EB22" s="173"/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  <c r="FZ22" s="173"/>
      <c r="GA22" s="173"/>
      <c r="GB22" s="173"/>
      <c r="GC22" s="173"/>
      <c r="GD22" s="173"/>
      <c r="GE22" s="173"/>
      <c r="GF22" s="173"/>
      <c r="GG22" s="173"/>
      <c r="GH22" s="173"/>
      <c r="GI22" s="173"/>
      <c r="GJ22" s="173"/>
      <c r="GK22" s="173"/>
      <c r="GL22" s="173"/>
      <c r="GM22" s="173"/>
      <c r="GN22" s="173"/>
      <c r="GO22" s="173"/>
      <c r="GP22" s="173"/>
      <c r="GQ22" s="173"/>
      <c r="GR22" s="173"/>
      <c r="GS22" s="173"/>
      <c r="GT22" s="173"/>
      <c r="GU22" s="173"/>
      <c r="GV22" s="173"/>
      <c r="GW22" s="173"/>
      <c r="GX22" s="173"/>
      <c r="GY22" s="173"/>
      <c r="GZ22" s="173"/>
      <c r="HA22" s="173"/>
      <c r="HB22" s="173"/>
      <c r="HC22" s="173"/>
      <c r="HD22" s="173"/>
      <c r="HE22" s="173"/>
      <c r="HF22" s="173"/>
      <c r="HG22" s="173"/>
      <c r="HH22" s="173"/>
      <c r="HI22" s="173"/>
      <c r="HJ22" s="173"/>
      <c r="HK22" s="173"/>
      <c r="HL22" s="173"/>
      <c r="HM22" s="173"/>
      <c r="HN22" s="173"/>
      <c r="HO22" s="173"/>
      <c r="HP22" s="173"/>
      <c r="HQ22" s="173"/>
      <c r="HR22" s="173"/>
      <c r="HS22" s="173"/>
      <c r="HT22" s="173"/>
      <c r="HU22" s="173"/>
      <c r="HV22" s="173"/>
      <c r="HW22" s="173"/>
      <c r="HX22" s="173"/>
      <c r="HY22" s="173"/>
      <c r="HZ22" s="173"/>
      <c r="IA22" s="173"/>
      <c r="IB22" s="173"/>
      <c r="IC22" s="173"/>
      <c r="ID22" s="173"/>
      <c r="IE22" s="173"/>
      <c r="IF22" s="173"/>
      <c r="IG22" s="173"/>
      <c r="IH22" s="173"/>
      <c r="II22" s="173"/>
      <c r="IJ22" s="173"/>
      <c r="IK22" s="173"/>
      <c r="IL22" s="173"/>
      <c r="IM22" s="173"/>
      <c r="IN22" s="173"/>
      <c r="IO22" s="173"/>
      <c r="IP22" s="173"/>
      <c r="IQ22" s="173"/>
      <c r="IR22" s="173"/>
      <c r="IS22" s="173"/>
      <c r="IT22" s="173"/>
      <c r="IU22" s="173"/>
      <c r="IV22" s="173"/>
      <c r="IW22" s="173"/>
      <c r="IX22" s="173"/>
      <c r="IY22" s="173"/>
      <c r="IZ22" s="173"/>
    </row>
    <row r="23" spans="1:260" ht="40.5" customHeight="1">
      <c r="A23" s="179"/>
      <c r="B23" s="176"/>
      <c r="C23" s="219"/>
      <c r="D23" s="324" t="s">
        <v>138</v>
      </c>
      <c r="E23" s="324"/>
      <c r="F23" s="324"/>
      <c r="G23" s="218">
        <v>0</v>
      </c>
      <c r="H23" s="218">
        <v>0</v>
      </c>
      <c r="I23" s="179"/>
      <c r="J23" s="179"/>
      <c r="K23" s="173"/>
      <c r="L23" s="325" t="s">
        <v>139</v>
      </c>
      <c r="M23" s="325"/>
      <c r="N23" s="325"/>
      <c r="O23" s="218">
        <v>0</v>
      </c>
      <c r="P23" s="218">
        <v>0</v>
      </c>
      <c r="Q23" s="175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/>
      <c r="DQ23" s="173"/>
      <c r="DR23" s="173"/>
      <c r="DS23" s="173"/>
      <c r="DT23" s="173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  <c r="FZ23" s="173"/>
      <c r="GA23" s="173"/>
      <c r="GB23" s="173"/>
      <c r="GC23" s="173"/>
      <c r="GD23" s="173"/>
      <c r="GE23" s="173"/>
      <c r="GF23" s="173"/>
      <c r="GG23" s="173"/>
      <c r="GH23" s="173"/>
      <c r="GI23" s="173"/>
      <c r="GJ23" s="173"/>
      <c r="GK23" s="173"/>
      <c r="GL23" s="173"/>
      <c r="GM23" s="173"/>
      <c r="GN23" s="173"/>
      <c r="GO23" s="173"/>
      <c r="GP23" s="173"/>
      <c r="GQ23" s="173"/>
      <c r="GR23" s="173"/>
      <c r="GS23" s="173"/>
      <c r="GT23" s="173"/>
      <c r="GU23" s="173"/>
      <c r="GV23" s="173"/>
      <c r="GW23" s="173"/>
      <c r="GX23" s="173"/>
      <c r="GY23" s="173"/>
      <c r="GZ23" s="173"/>
      <c r="HA23" s="173"/>
      <c r="HB23" s="173"/>
      <c r="HC23" s="173"/>
      <c r="HD23" s="173"/>
      <c r="HE23" s="173"/>
      <c r="HF23" s="173"/>
      <c r="HG23" s="173"/>
      <c r="HH23" s="173"/>
      <c r="HI23" s="173"/>
      <c r="HJ23" s="173"/>
      <c r="HK23" s="173"/>
      <c r="HL23" s="173"/>
      <c r="HM23" s="173"/>
      <c r="HN23" s="173"/>
      <c r="HO23" s="173"/>
      <c r="HP23" s="173"/>
      <c r="HQ23" s="173"/>
      <c r="HR23" s="173"/>
      <c r="HS23" s="173"/>
      <c r="HT23" s="173"/>
      <c r="HU23" s="173"/>
      <c r="HV23" s="173"/>
      <c r="HW23" s="173"/>
      <c r="HX23" s="173"/>
      <c r="HY23" s="173"/>
      <c r="HZ23" s="173"/>
      <c r="IA23" s="173"/>
      <c r="IB23" s="173"/>
      <c r="IC23" s="173"/>
      <c r="ID23" s="173"/>
      <c r="IE23" s="173"/>
      <c r="IF23" s="173"/>
      <c r="IG23" s="173"/>
      <c r="IH23" s="173"/>
      <c r="II23" s="173"/>
      <c r="IJ23" s="173"/>
      <c r="IK23" s="173"/>
      <c r="IL23" s="173"/>
      <c r="IM23" s="173"/>
      <c r="IN23" s="173"/>
      <c r="IO23" s="173"/>
      <c r="IP23" s="173"/>
      <c r="IQ23" s="173"/>
      <c r="IR23" s="173"/>
      <c r="IS23" s="173"/>
      <c r="IT23" s="173"/>
      <c r="IU23" s="173"/>
      <c r="IV23" s="173"/>
      <c r="IW23" s="173"/>
      <c r="IX23" s="173"/>
      <c r="IY23" s="173"/>
      <c r="IZ23" s="173"/>
    </row>
    <row r="24" spans="1:260" ht="17.25" customHeight="1">
      <c r="A24" s="179"/>
      <c r="B24" s="176"/>
      <c r="C24" s="177"/>
      <c r="D24" s="324" t="s">
        <v>140</v>
      </c>
      <c r="E24" s="324"/>
      <c r="F24" s="324"/>
      <c r="G24" s="218">
        <v>0</v>
      </c>
      <c r="H24" s="218">
        <v>0</v>
      </c>
      <c r="I24" s="179"/>
      <c r="J24" s="179"/>
      <c r="K24" s="213"/>
      <c r="L24" s="173"/>
      <c r="M24" s="173"/>
      <c r="N24" s="173"/>
      <c r="O24" s="220"/>
      <c r="P24" s="220"/>
      <c r="Q24" s="175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  <c r="IX24" s="173"/>
      <c r="IY24" s="173"/>
      <c r="IZ24" s="173"/>
    </row>
    <row r="25" spans="1:260" ht="17.25" customHeight="1">
      <c r="A25" s="179"/>
      <c r="B25" s="176"/>
      <c r="C25" s="219"/>
      <c r="D25" s="324" t="s">
        <v>141</v>
      </c>
      <c r="E25" s="324"/>
      <c r="F25" s="324"/>
      <c r="G25" s="218">
        <v>0</v>
      </c>
      <c r="H25" s="218">
        <v>0</v>
      </c>
      <c r="I25" s="179"/>
      <c r="J25" s="179"/>
      <c r="K25" s="321" t="s">
        <v>142</v>
      </c>
      <c r="L25" s="321"/>
      <c r="M25" s="321"/>
      <c r="N25" s="321"/>
      <c r="O25" s="216">
        <f>O15-O20</f>
        <v>0</v>
      </c>
      <c r="P25" s="216">
        <f>P15-P20</f>
        <v>0</v>
      </c>
      <c r="Q25" s="175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  <c r="IX25" s="173"/>
      <c r="IY25" s="173"/>
      <c r="IZ25" s="173"/>
    </row>
    <row r="26" spans="1:260" ht="17.25">
      <c r="A26" s="179"/>
      <c r="B26" s="176"/>
      <c r="C26" s="219"/>
      <c r="D26" s="217"/>
      <c r="E26" s="217"/>
      <c r="F26" s="217"/>
      <c r="G26" s="218"/>
      <c r="H26" s="218"/>
      <c r="I26" s="179"/>
      <c r="J26" s="179"/>
      <c r="K26" s="214"/>
      <c r="L26" s="214"/>
      <c r="M26" s="214"/>
      <c r="N26" s="214"/>
      <c r="O26" s="221"/>
      <c r="P26" s="221"/>
      <c r="Q26" s="175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  <c r="GH26" s="173"/>
      <c r="GI26" s="173"/>
      <c r="GJ26" s="173"/>
      <c r="GK26" s="173"/>
      <c r="GL26" s="173"/>
      <c r="GM26" s="173"/>
      <c r="GN26" s="173"/>
      <c r="GO26" s="173"/>
      <c r="GP26" s="173"/>
      <c r="GQ26" s="173"/>
      <c r="GR26" s="173"/>
      <c r="GS26" s="173"/>
      <c r="GT26" s="173"/>
      <c r="GU26" s="173"/>
      <c r="GV26" s="173"/>
      <c r="GW26" s="173"/>
      <c r="GX26" s="173"/>
      <c r="GY26" s="173"/>
      <c r="GZ26" s="173"/>
      <c r="HA26" s="173"/>
      <c r="HB26" s="173"/>
      <c r="HC26" s="173"/>
      <c r="HD26" s="173"/>
      <c r="HE26" s="173"/>
      <c r="HF26" s="173"/>
      <c r="HG26" s="173"/>
      <c r="HH26" s="173"/>
      <c r="HI26" s="173"/>
      <c r="HJ26" s="173"/>
      <c r="HK26" s="173"/>
      <c r="HL26" s="173"/>
      <c r="HM26" s="173"/>
      <c r="HN26" s="173"/>
      <c r="HO26" s="173"/>
      <c r="HP26" s="173"/>
      <c r="HQ26" s="173"/>
      <c r="HR26" s="173"/>
      <c r="HS26" s="173"/>
      <c r="HT26" s="173"/>
      <c r="HU26" s="173"/>
      <c r="HV26" s="173"/>
      <c r="HW26" s="173"/>
      <c r="HX26" s="173"/>
      <c r="HY26" s="173"/>
      <c r="HZ26" s="173"/>
      <c r="IA26" s="173"/>
      <c r="IB26" s="173"/>
      <c r="IC26" s="173"/>
      <c r="ID26" s="173"/>
      <c r="IE26" s="173"/>
      <c r="IF26" s="173"/>
      <c r="IG26" s="173"/>
      <c r="IH26" s="173"/>
      <c r="II26" s="173"/>
      <c r="IJ26" s="173"/>
      <c r="IK26" s="173"/>
      <c r="IL26" s="173"/>
      <c r="IM26" s="173"/>
      <c r="IN26" s="173"/>
      <c r="IO26" s="173"/>
      <c r="IP26" s="173"/>
      <c r="IQ26" s="173"/>
      <c r="IR26" s="173"/>
      <c r="IS26" s="173"/>
      <c r="IT26" s="173"/>
      <c r="IU26" s="173"/>
      <c r="IV26" s="173"/>
      <c r="IW26" s="173"/>
      <c r="IX26" s="173"/>
      <c r="IY26" s="173"/>
      <c r="IZ26" s="173"/>
    </row>
    <row r="27" spans="1:260" ht="17.25">
      <c r="A27" s="179"/>
      <c r="B27" s="176"/>
      <c r="C27" s="177"/>
      <c r="D27" s="324"/>
      <c r="E27" s="324"/>
      <c r="F27" s="222"/>
      <c r="G27" s="218"/>
      <c r="H27" s="218"/>
      <c r="I27" s="179"/>
      <c r="J27" s="179"/>
      <c r="K27" s="173"/>
      <c r="L27" s="173"/>
      <c r="M27" s="173"/>
      <c r="N27" s="173"/>
      <c r="O27" s="220"/>
      <c r="P27" s="220"/>
      <c r="Q27" s="175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  <c r="GY27" s="173"/>
      <c r="GZ27" s="173"/>
      <c r="HA27" s="173"/>
      <c r="HB27" s="173"/>
      <c r="HC27" s="173"/>
      <c r="HD27" s="173"/>
      <c r="HE27" s="173"/>
      <c r="HF27" s="173"/>
      <c r="HG27" s="173"/>
      <c r="HH27" s="173"/>
      <c r="HI27" s="173"/>
      <c r="HJ27" s="173"/>
      <c r="HK27" s="173"/>
      <c r="HL27" s="173"/>
      <c r="HM27" s="173"/>
      <c r="HN27" s="173"/>
      <c r="HO27" s="173"/>
      <c r="HP27" s="173"/>
      <c r="HQ27" s="173"/>
      <c r="HR27" s="173"/>
      <c r="HS27" s="173"/>
      <c r="HT27" s="173"/>
      <c r="HU27" s="173"/>
      <c r="HV27" s="173"/>
      <c r="HW27" s="173"/>
      <c r="HX27" s="173"/>
      <c r="HY27" s="173"/>
      <c r="HZ27" s="173"/>
      <c r="IA27" s="173"/>
      <c r="IB27" s="173"/>
      <c r="IC27" s="173"/>
      <c r="ID27" s="173"/>
      <c r="IE27" s="173"/>
      <c r="IF27" s="173"/>
      <c r="IG27" s="173"/>
      <c r="IH27" s="173"/>
      <c r="II27" s="173"/>
      <c r="IJ27" s="173"/>
      <c r="IK27" s="173"/>
      <c r="IL27" s="173"/>
      <c r="IM27" s="173"/>
      <c r="IN27" s="173"/>
      <c r="IO27" s="173"/>
      <c r="IP27" s="173"/>
      <c r="IQ27" s="173"/>
      <c r="IR27" s="173"/>
      <c r="IS27" s="173"/>
      <c r="IT27" s="173"/>
      <c r="IU27" s="173"/>
      <c r="IV27" s="173"/>
      <c r="IW27" s="173"/>
      <c r="IX27" s="173"/>
      <c r="IY27" s="173"/>
      <c r="IZ27" s="173"/>
    </row>
    <row r="28" spans="1:260" ht="17.25">
      <c r="A28" s="179"/>
      <c r="B28" s="176"/>
      <c r="C28" s="321" t="s">
        <v>130</v>
      </c>
      <c r="D28" s="321"/>
      <c r="E28" s="321"/>
      <c r="F28" s="321"/>
      <c r="G28" s="216">
        <f>SUM(G29:G44)</f>
        <v>0</v>
      </c>
      <c r="H28" s="216">
        <f>SUM(H29:H44)</f>
        <v>0</v>
      </c>
      <c r="I28" s="179"/>
      <c r="J28" s="321" t="s">
        <v>143</v>
      </c>
      <c r="K28" s="321"/>
      <c r="L28" s="321"/>
      <c r="M28" s="321"/>
      <c r="N28" s="321"/>
      <c r="O28" s="215"/>
      <c r="P28" s="215"/>
      <c r="Q28" s="175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  <c r="FZ28" s="173"/>
      <c r="GA28" s="173"/>
      <c r="GB28" s="173"/>
      <c r="GC28" s="173"/>
      <c r="GD28" s="173"/>
      <c r="GE28" s="173"/>
      <c r="GF28" s="173"/>
      <c r="GG28" s="173"/>
      <c r="GH28" s="173"/>
      <c r="GI28" s="173"/>
      <c r="GJ28" s="173"/>
      <c r="GK28" s="173"/>
      <c r="GL28" s="173"/>
      <c r="GM28" s="173"/>
      <c r="GN28" s="173"/>
      <c r="GO28" s="173"/>
      <c r="GP28" s="173"/>
      <c r="GQ28" s="173"/>
      <c r="GR28" s="173"/>
      <c r="GS28" s="173"/>
      <c r="GT28" s="173"/>
      <c r="GU28" s="173"/>
      <c r="GV28" s="173"/>
      <c r="GW28" s="173"/>
      <c r="GX28" s="173"/>
      <c r="GY28" s="173"/>
      <c r="GZ28" s="173"/>
      <c r="HA28" s="173"/>
      <c r="HB28" s="173"/>
      <c r="HC28" s="173"/>
      <c r="HD28" s="173"/>
      <c r="HE28" s="173"/>
      <c r="HF28" s="173"/>
      <c r="HG28" s="173"/>
      <c r="HH28" s="173"/>
      <c r="HI28" s="173"/>
      <c r="HJ28" s="173"/>
      <c r="HK28" s="173"/>
      <c r="HL28" s="173"/>
      <c r="HM28" s="173"/>
      <c r="HN28" s="173"/>
      <c r="HO28" s="173"/>
      <c r="HP28" s="173"/>
      <c r="HQ28" s="173"/>
      <c r="HR28" s="173"/>
      <c r="HS28" s="173"/>
      <c r="HT28" s="173"/>
      <c r="HU28" s="173"/>
      <c r="HV28" s="173"/>
      <c r="HW28" s="173"/>
      <c r="HX28" s="173"/>
      <c r="HY28" s="173"/>
      <c r="HZ28" s="173"/>
      <c r="IA28" s="173"/>
      <c r="IB28" s="173"/>
      <c r="IC28" s="173"/>
      <c r="ID28" s="173"/>
      <c r="IE28" s="173"/>
      <c r="IF28" s="173"/>
      <c r="IG28" s="173"/>
      <c r="IH28" s="173"/>
      <c r="II28" s="173"/>
      <c r="IJ28" s="173"/>
      <c r="IK28" s="173"/>
      <c r="IL28" s="173"/>
      <c r="IM28" s="173"/>
      <c r="IN28" s="173"/>
      <c r="IO28" s="173"/>
      <c r="IP28" s="173"/>
      <c r="IQ28" s="173"/>
      <c r="IR28" s="173"/>
      <c r="IS28" s="173"/>
      <c r="IT28" s="173"/>
      <c r="IU28" s="173"/>
      <c r="IV28" s="173"/>
      <c r="IW28" s="173"/>
      <c r="IX28" s="173"/>
      <c r="IY28" s="173"/>
      <c r="IZ28" s="173"/>
    </row>
    <row r="29" spans="1:260" ht="17.25" customHeight="1">
      <c r="A29" s="179"/>
      <c r="B29" s="176"/>
      <c r="C29" s="214"/>
      <c r="D29" s="324" t="s">
        <v>144</v>
      </c>
      <c r="E29" s="324"/>
      <c r="F29" s="324"/>
      <c r="G29" s="218">
        <v>0</v>
      </c>
      <c r="H29" s="218">
        <v>0</v>
      </c>
      <c r="I29" s="179"/>
      <c r="J29" s="179"/>
      <c r="K29" s="177"/>
      <c r="L29" s="177"/>
      <c r="M29" s="177"/>
      <c r="N29" s="177"/>
      <c r="O29" s="215"/>
      <c r="P29" s="215"/>
      <c r="Q29" s="175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  <c r="FZ29" s="173"/>
      <c r="GA29" s="173"/>
      <c r="GB29" s="173"/>
      <c r="GC29" s="173"/>
      <c r="GD29" s="173"/>
      <c r="GE29" s="173"/>
      <c r="GF29" s="173"/>
      <c r="GG29" s="173"/>
      <c r="GH29" s="173"/>
      <c r="GI29" s="173"/>
      <c r="GJ29" s="173"/>
      <c r="GK29" s="173"/>
      <c r="GL29" s="173"/>
      <c r="GM29" s="173"/>
      <c r="GN29" s="173"/>
      <c r="GO29" s="173"/>
      <c r="GP29" s="173"/>
      <c r="GQ29" s="173"/>
      <c r="GR29" s="173"/>
      <c r="GS29" s="173"/>
      <c r="GT29" s="173"/>
      <c r="GU29" s="173"/>
      <c r="GV29" s="173"/>
      <c r="GW29" s="173"/>
      <c r="GX29" s="173"/>
      <c r="GY29" s="173"/>
      <c r="GZ29" s="173"/>
      <c r="HA29" s="173"/>
      <c r="HB29" s="173"/>
      <c r="HC29" s="173"/>
      <c r="HD29" s="173"/>
      <c r="HE29" s="173"/>
      <c r="HF29" s="173"/>
      <c r="HG29" s="173"/>
      <c r="HH29" s="173"/>
      <c r="HI29" s="173"/>
      <c r="HJ29" s="173"/>
      <c r="HK29" s="173"/>
      <c r="HL29" s="173"/>
      <c r="HM29" s="173"/>
      <c r="HN29" s="173"/>
      <c r="HO29" s="173"/>
      <c r="HP29" s="173"/>
      <c r="HQ29" s="173"/>
      <c r="HR29" s="173"/>
      <c r="HS29" s="173"/>
      <c r="HT29" s="173"/>
      <c r="HU29" s="173"/>
      <c r="HV29" s="173"/>
      <c r="HW29" s="173"/>
      <c r="HX29" s="173"/>
      <c r="HY29" s="173"/>
      <c r="HZ29" s="173"/>
      <c r="IA29" s="173"/>
      <c r="IB29" s="173"/>
      <c r="IC29" s="173"/>
      <c r="ID29" s="173"/>
      <c r="IE29" s="173"/>
      <c r="IF29" s="173"/>
      <c r="IG29" s="173"/>
      <c r="IH29" s="173"/>
      <c r="II29" s="173"/>
      <c r="IJ29" s="173"/>
      <c r="IK29" s="173"/>
      <c r="IL29" s="173"/>
      <c r="IM29" s="173"/>
      <c r="IN29" s="173"/>
      <c r="IO29" s="173"/>
      <c r="IP29" s="173"/>
      <c r="IQ29" s="173"/>
      <c r="IR29" s="173"/>
      <c r="IS29" s="173"/>
      <c r="IT29" s="173"/>
      <c r="IU29" s="173"/>
      <c r="IV29" s="173"/>
      <c r="IW29" s="173"/>
      <c r="IX29" s="173"/>
      <c r="IY29" s="173"/>
      <c r="IZ29" s="173"/>
    </row>
    <row r="30" spans="1:260" ht="17.25" customHeight="1">
      <c r="A30" s="179"/>
      <c r="B30" s="176"/>
      <c r="C30" s="214"/>
      <c r="D30" s="324" t="s">
        <v>10</v>
      </c>
      <c r="E30" s="324"/>
      <c r="F30" s="324"/>
      <c r="G30" s="218">
        <v>0</v>
      </c>
      <c r="H30" s="218">
        <v>0</v>
      </c>
      <c r="I30" s="179"/>
      <c r="J30" s="173"/>
      <c r="K30" s="321" t="s">
        <v>129</v>
      </c>
      <c r="L30" s="321"/>
      <c r="M30" s="321"/>
      <c r="N30" s="321"/>
      <c r="O30" s="216">
        <f>O31+O34</f>
        <v>0</v>
      </c>
      <c r="P30" s="216">
        <f>SUM(P31+P34)</f>
        <v>0</v>
      </c>
      <c r="Q30" s="175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3"/>
      <c r="GY30" s="173"/>
      <c r="GZ30" s="173"/>
      <c r="HA30" s="173"/>
      <c r="HB30" s="173"/>
      <c r="HC30" s="173"/>
      <c r="HD30" s="173"/>
      <c r="HE30" s="173"/>
      <c r="HF30" s="173"/>
      <c r="HG30" s="173"/>
      <c r="HH30" s="173"/>
      <c r="HI30" s="173"/>
      <c r="HJ30" s="173"/>
      <c r="HK30" s="173"/>
      <c r="HL30" s="173"/>
      <c r="HM30" s="173"/>
      <c r="HN30" s="173"/>
      <c r="HO30" s="173"/>
      <c r="HP30" s="173"/>
      <c r="HQ30" s="173"/>
      <c r="HR30" s="173"/>
      <c r="HS30" s="173"/>
      <c r="HT30" s="173"/>
      <c r="HU30" s="173"/>
      <c r="HV30" s="173"/>
      <c r="HW30" s="173"/>
      <c r="HX30" s="173"/>
      <c r="HY30" s="173"/>
      <c r="HZ30" s="173"/>
      <c r="IA30" s="173"/>
      <c r="IB30" s="173"/>
      <c r="IC30" s="173"/>
      <c r="ID30" s="173"/>
      <c r="IE30" s="173"/>
      <c r="IF30" s="173"/>
      <c r="IG30" s="173"/>
      <c r="IH30" s="173"/>
      <c r="II30" s="173"/>
      <c r="IJ30" s="173"/>
      <c r="IK30" s="173"/>
      <c r="IL30" s="173"/>
      <c r="IM30" s="173"/>
      <c r="IN30" s="173"/>
      <c r="IO30" s="173"/>
      <c r="IP30" s="173"/>
      <c r="IQ30" s="173"/>
      <c r="IR30" s="173"/>
      <c r="IS30" s="173"/>
      <c r="IT30" s="173"/>
      <c r="IU30" s="173"/>
      <c r="IV30" s="173"/>
      <c r="IW30" s="173"/>
      <c r="IX30" s="173"/>
      <c r="IY30" s="173"/>
      <c r="IZ30" s="173"/>
    </row>
    <row r="31" spans="1:260" ht="17.25" customHeight="1">
      <c r="A31" s="179"/>
      <c r="B31" s="176"/>
      <c r="C31" s="214"/>
      <c r="D31" s="324" t="s">
        <v>12</v>
      </c>
      <c r="E31" s="324"/>
      <c r="F31" s="324"/>
      <c r="G31" s="218">
        <v>0</v>
      </c>
      <c r="H31" s="218">
        <v>0</v>
      </c>
      <c r="I31" s="179"/>
      <c r="J31" s="179"/>
      <c r="K31" s="173"/>
      <c r="L31" s="325" t="s">
        <v>145</v>
      </c>
      <c r="M31" s="325"/>
      <c r="N31" s="325"/>
      <c r="O31" s="223">
        <f>SUM(O32+O33)</f>
        <v>0</v>
      </c>
      <c r="P31" s="223">
        <f>SUM(P32+P33)</f>
        <v>0</v>
      </c>
      <c r="Q31" s="175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  <c r="IW31" s="173"/>
      <c r="IX31" s="173"/>
      <c r="IY31" s="173"/>
      <c r="IZ31" s="173"/>
    </row>
    <row r="32" spans="1:260" ht="17.25" customHeight="1">
      <c r="A32" s="179"/>
      <c r="B32" s="176"/>
      <c r="C32" s="177"/>
      <c r="D32" s="324" t="s">
        <v>17</v>
      </c>
      <c r="E32" s="324"/>
      <c r="F32" s="324"/>
      <c r="G32" s="218">
        <v>0</v>
      </c>
      <c r="H32" s="218">
        <v>0</v>
      </c>
      <c r="I32" s="179"/>
      <c r="J32" s="179"/>
      <c r="K32" s="214"/>
      <c r="L32" s="325" t="s">
        <v>146</v>
      </c>
      <c r="M32" s="325"/>
      <c r="N32" s="325"/>
      <c r="O32" s="218">
        <v>0</v>
      </c>
      <c r="P32" s="218">
        <v>0</v>
      </c>
      <c r="Q32" s="175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</row>
    <row r="33" spans="1:260" ht="17.25" customHeight="1">
      <c r="A33" s="179"/>
      <c r="B33" s="176"/>
      <c r="C33" s="214"/>
      <c r="D33" s="324" t="s">
        <v>147</v>
      </c>
      <c r="E33" s="324"/>
      <c r="F33" s="324"/>
      <c r="G33" s="218">
        <v>0</v>
      </c>
      <c r="H33" s="218">
        <v>0</v>
      </c>
      <c r="I33" s="179"/>
      <c r="J33" s="179"/>
      <c r="K33" s="214"/>
      <c r="L33" s="325" t="s">
        <v>148</v>
      </c>
      <c r="M33" s="325"/>
      <c r="N33" s="325"/>
      <c r="O33" s="218">
        <v>0</v>
      </c>
      <c r="P33" s="218">
        <v>0</v>
      </c>
      <c r="Q33" s="175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  <c r="FZ33" s="173"/>
      <c r="GA33" s="173"/>
      <c r="GB33" s="173"/>
      <c r="GC33" s="173"/>
      <c r="GD33" s="173"/>
      <c r="GE33" s="173"/>
      <c r="GF33" s="173"/>
      <c r="GG33" s="173"/>
      <c r="GH33" s="173"/>
      <c r="GI33" s="173"/>
      <c r="GJ33" s="173"/>
      <c r="GK33" s="173"/>
      <c r="GL33" s="173"/>
      <c r="GM33" s="173"/>
      <c r="GN33" s="173"/>
      <c r="GO33" s="173"/>
      <c r="GP33" s="173"/>
      <c r="GQ33" s="173"/>
      <c r="GR33" s="173"/>
      <c r="GS33" s="173"/>
      <c r="GT33" s="173"/>
      <c r="GU33" s="173"/>
      <c r="GV33" s="173"/>
      <c r="GW33" s="173"/>
      <c r="GX33" s="173"/>
      <c r="GY33" s="173"/>
      <c r="GZ33" s="173"/>
      <c r="HA33" s="173"/>
      <c r="HB33" s="173"/>
      <c r="HC33" s="173"/>
      <c r="HD33" s="173"/>
      <c r="HE33" s="173"/>
      <c r="HF33" s="173"/>
      <c r="HG33" s="173"/>
      <c r="HH33" s="173"/>
      <c r="HI33" s="173"/>
      <c r="HJ33" s="173"/>
      <c r="HK33" s="173"/>
      <c r="HL33" s="173"/>
      <c r="HM33" s="173"/>
      <c r="HN33" s="173"/>
      <c r="HO33" s="173"/>
      <c r="HP33" s="173"/>
      <c r="HQ33" s="173"/>
      <c r="HR33" s="173"/>
      <c r="HS33" s="173"/>
      <c r="HT33" s="173"/>
      <c r="HU33" s="173"/>
      <c r="HV33" s="173"/>
      <c r="HW33" s="173"/>
      <c r="HX33" s="173"/>
      <c r="HY33" s="173"/>
      <c r="HZ33" s="173"/>
      <c r="IA33" s="173"/>
      <c r="IB33" s="173"/>
      <c r="IC33" s="173"/>
      <c r="ID33" s="173"/>
      <c r="IE33" s="173"/>
      <c r="IF33" s="173"/>
      <c r="IG33" s="173"/>
      <c r="IH33" s="173"/>
      <c r="II33" s="173"/>
      <c r="IJ33" s="173"/>
      <c r="IK33" s="173"/>
      <c r="IL33" s="173"/>
      <c r="IM33" s="173"/>
      <c r="IN33" s="173"/>
      <c r="IO33" s="173"/>
      <c r="IP33" s="173"/>
      <c r="IQ33" s="173"/>
      <c r="IR33" s="173"/>
      <c r="IS33" s="173"/>
      <c r="IT33" s="173"/>
      <c r="IU33" s="173"/>
      <c r="IV33" s="173"/>
      <c r="IW33" s="173"/>
      <c r="IX33" s="173"/>
      <c r="IY33" s="173"/>
      <c r="IZ33" s="173"/>
    </row>
    <row r="34" spans="1:260" ht="17.25" customHeight="1">
      <c r="A34" s="179"/>
      <c r="B34" s="176"/>
      <c r="C34" s="214"/>
      <c r="D34" s="324" t="s">
        <v>149</v>
      </c>
      <c r="E34" s="324"/>
      <c r="F34" s="324"/>
      <c r="G34" s="218">
        <v>0</v>
      </c>
      <c r="H34" s="218">
        <v>0</v>
      </c>
      <c r="I34" s="179"/>
      <c r="J34" s="179"/>
      <c r="K34" s="214"/>
      <c r="L34" s="326" t="s">
        <v>150</v>
      </c>
      <c r="M34" s="326"/>
      <c r="N34" s="326"/>
      <c r="O34" s="218">
        <v>0</v>
      </c>
      <c r="P34" s="218">
        <v>0</v>
      </c>
      <c r="Q34" s="175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  <c r="IW34" s="173"/>
      <c r="IX34" s="173"/>
      <c r="IY34" s="173"/>
      <c r="IZ34" s="173"/>
    </row>
    <row r="35" spans="1:260" ht="17.25" customHeight="1">
      <c r="A35" s="179"/>
      <c r="B35" s="176"/>
      <c r="C35" s="214"/>
      <c r="D35" s="324" t="s">
        <v>21</v>
      </c>
      <c r="E35" s="324"/>
      <c r="F35" s="324"/>
      <c r="G35" s="218">
        <v>0</v>
      </c>
      <c r="H35" s="218">
        <v>0</v>
      </c>
      <c r="I35" s="179"/>
      <c r="J35" s="179"/>
      <c r="K35" s="213"/>
      <c r="L35" s="173"/>
      <c r="M35" s="173"/>
      <c r="N35" s="173"/>
      <c r="O35" s="218"/>
      <c r="P35" s="218"/>
      <c r="Q35" s="175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73"/>
      <c r="GD35" s="173"/>
      <c r="GE35" s="173"/>
      <c r="GF35" s="173"/>
      <c r="GG35" s="173"/>
      <c r="GH35" s="173"/>
      <c r="GI35" s="173"/>
      <c r="GJ35" s="173"/>
      <c r="GK35" s="173"/>
      <c r="GL35" s="173"/>
      <c r="GM35" s="173"/>
      <c r="GN35" s="173"/>
      <c r="GO35" s="173"/>
      <c r="GP35" s="173"/>
      <c r="GQ35" s="173"/>
      <c r="GR35" s="173"/>
      <c r="GS35" s="173"/>
      <c r="GT35" s="173"/>
      <c r="GU35" s="173"/>
      <c r="GV35" s="173"/>
      <c r="GW35" s="173"/>
      <c r="GX35" s="173"/>
      <c r="GY35" s="173"/>
      <c r="GZ35" s="173"/>
      <c r="HA35" s="173"/>
      <c r="HB35" s="173"/>
      <c r="HC35" s="173"/>
      <c r="HD35" s="173"/>
      <c r="HE35" s="173"/>
      <c r="HF35" s="173"/>
      <c r="HG35" s="173"/>
      <c r="HH35" s="173"/>
      <c r="HI35" s="173"/>
      <c r="HJ35" s="173"/>
      <c r="HK35" s="173"/>
      <c r="HL35" s="173"/>
      <c r="HM35" s="173"/>
      <c r="HN35" s="173"/>
      <c r="HO35" s="173"/>
      <c r="HP35" s="173"/>
      <c r="HQ35" s="173"/>
      <c r="HR35" s="173"/>
      <c r="HS35" s="173"/>
      <c r="HT35" s="173"/>
      <c r="HU35" s="173"/>
      <c r="HV35" s="173"/>
      <c r="HW35" s="173"/>
      <c r="HX35" s="173"/>
      <c r="HY35" s="173"/>
      <c r="HZ35" s="173"/>
      <c r="IA35" s="173"/>
      <c r="IB35" s="173"/>
      <c r="IC35" s="173"/>
      <c r="ID35" s="173"/>
      <c r="IE35" s="173"/>
      <c r="IF35" s="173"/>
      <c r="IG35" s="173"/>
      <c r="IH35" s="173"/>
      <c r="II35" s="173"/>
      <c r="IJ35" s="173"/>
      <c r="IK35" s="173"/>
      <c r="IL35" s="173"/>
      <c r="IM35" s="173"/>
      <c r="IN35" s="173"/>
      <c r="IO35" s="173"/>
      <c r="IP35" s="173"/>
      <c r="IQ35" s="173"/>
      <c r="IR35" s="173"/>
      <c r="IS35" s="173"/>
      <c r="IT35" s="173"/>
      <c r="IU35" s="173"/>
      <c r="IV35" s="173"/>
      <c r="IW35" s="173"/>
      <c r="IX35" s="173"/>
      <c r="IY35" s="173"/>
      <c r="IZ35" s="173"/>
    </row>
    <row r="36" spans="1:260" ht="17.25" customHeight="1">
      <c r="A36" s="179"/>
      <c r="B36" s="176"/>
      <c r="C36" s="214"/>
      <c r="D36" s="324" t="s">
        <v>23</v>
      </c>
      <c r="E36" s="324"/>
      <c r="F36" s="324"/>
      <c r="G36" s="218">
        <v>0</v>
      </c>
      <c r="H36" s="218">
        <v>0</v>
      </c>
      <c r="I36" s="179"/>
      <c r="J36" s="179"/>
      <c r="K36" s="213"/>
      <c r="L36" s="173"/>
      <c r="M36" s="173"/>
      <c r="N36" s="173"/>
      <c r="O36" s="220"/>
      <c r="P36" s="220"/>
      <c r="Q36" s="175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  <c r="IW36" s="173"/>
      <c r="IX36" s="173"/>
      <c r="IY36" s="173"/>
      <c r="IZ36" s="173"/>
    </row>
    <row r="37" spans="1:260" ht="17.25" customHeight="1">
      <c r="A37" s="179"/>
      <c r="B37" s="176"/>
      <c r="C37" s="214"/>
      <c r="D37" s="324" t="s">
        <v>25</v>
      </c>
      <c r="E37" s="324"/>
      <c r="F37" s="324"/>
      <c r="G37" s="218">
        <v>0</v>
      </c>
      <c r="H37" s="218">
        <v>0</v>
      </c>
      <c r="I37" s="179"/>
      <c r="J37" s="179"/>
      <c r="K37" s="321" t="s">
        <v>130</v>
      </c>
      <c r="L37" s="321"/>
      <c r="M37" s="321"/>
      <c r="N37" s="321"/>
      <c r="O37" s="216">
        <f>SUM(O38+O41)</f>
        <v>0</v>
      </c>
      <c r="P37" s="216">
        <f>SUM(P38+P41)</f>
        <v>0</v>
      </c>
      <c r="Q37" s="175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  <c r="IX37" s="173"/>
      <c r="IY37" s="173"/>
      <c r="IZ37" s="173"/>
    </row>
    <row r="38" spans="1:260" ht="17.25" customHeight="1">
      <c r="A38" s="179"/>
      <c r="B38" s="176"/>
      <c r="C38" s="214"/>
      <c r="D38" s="324" t="s">
        <v>27</v>
      </c>
      <c r="E38" s="324"/>
      <c r="F38" s="324"/>
      <c r="G38" s="218">
        <v>0</v>
      </c>
      <c r="H38" s="218">
        <v>0</v>
      </c>
      <c r="I38" s="179"/>
      <c r="J38" s="173"/>
      <c r="K38" s="173"/>
      <c r="L38" s="325" t="s">
        <v>151</v>
      </c>
      <c r="M38" s="325"/>
      <c r="N38" s="325"/>
      <c r="O38" s="223">
        <f>O39+O40</f>
        <v>0</v>
      </c>
      <c r="P38" s="223">
        <f>SUM(P39+P40)</f>
        <v>0</v>
      </c>
      <c r="Q38" s="175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  <c r="IX38" s="173"/>
      <c r="IY38" s="173"/>
      <c r="IZ38" s="173"/>
    </row>
    <row r="39" spans="1:260" ht="17.25" customHeight="1">
      <c r="A39" s="179"/>
      <c r="B39" s="176"/>
      <c r="C39" s="214"/>
      <c r="D39" s="324" t="s">
        <v>28</v>
      </c>
      <c r="E39" s="324"/>
      <c r="F39" s="324"/>
      <c r="G39" s="218">
        <v>0</v>
      </c>
      <c r="H39" s="218">
        <v>0</v>
      </c>
      <c r="I39" s="179"/>
      <c r="J39" s="179"/>
      <c r="K39" s="173"/>
      <c r="L39" s="325" t="s">
        <v>146</v>
      </c>
      <c r="M39" s="325"/>
      <c r="N39" s="325"/>
      <c r="O39" s="218">
        <v>0</v>
      </c>
      <c r="P39" s="218">
        <v>0</v>
      </c>
      <c r="Q39" s="175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  <c r="IX39" s="173"/>
      <c r="IY39" s="173"/>
      <c r="IZ39" s="173"/>
    </row>
    <row r="40" spans="1:260" ht="17.25" customHeight="1">
      <c r="A40" s="179"/>
      <c r="B40" s="176"/>
      <c r="C40" s="214"/>
      <c r="D40" s="324" t="s">
        <v>30</v>
      </c>
      <c r="E40" s="324"/>
      <c r="F40" s="324"/>
      <c r="G40" s="218">
        <v>0</v>
      </c>
      <c r="H40" s="218">
        <v>0</v>
      </c>
      <c r="I40" s="179"/>
      <c r="J40" s="179"/>
      <c r="K40" s="214"/>
      <c r="L40" s="325" t="s">
        <v>148</v>
      </c>
      <c r="M40" s="325"/>
      <c r="N40" s="325"/>
      <c r="O40" s="218">
        <v>0</v>
      </c>
      <c r="P40" s="218">
        <v>0</v>
      </c>
      <c r="Q40" s="175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  <c r="IX40" s="173"/>
      <c r="IY40" s="173"/>
      <c r="IZ40" s="173"/>
    </row>
    <row r="41" spans="1:260" ht="17.25" customHeight="1">
      <c r="A41" s="179"/>
      <c r="B41" s="176"/>
      <c r="C41" s="214"/>
      <c r="D41" s="324" t="s">
        <v>152</v>
      </c>
      <c r="E41" s="324"/>
      <c r="F41" s="324"/>
      <c r="G41" s="218">
        <v>0</v>
      </c>
      <c r="H41" s="218">
        <v>0</v>
      </c>
      <c r="I41" s="179"/>
      <c r="J41" s="179"/>
      <c r="K41" s="214"/>
      <c r="L41" s="325" t="s">
        <v>153</v>
      </c>
      <c r="M41" s="325"/>
      <c r="N41" s="325"/>
      <c r="O41" s="218">
        <v>0</v>
      </c>
      <c r="P41" s="218">
        <v>0</v>
      </c>
      <c r="Q41" s="175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  <c r="IX41" s="173"/>
      <c r="IY41" s="173"/>
      <c r="IZ41" s="173"/>
    </row>
    <row r="42" spans="1:260" ht="17.25" customHeight="1">
      <c r="A42" s="179"/>
      <c r="B42" s="176"/>
      <c r="C42" s="177"/>
      <c r="D42" s="324" t="s">
        <v>123</v>
      </c>
      <c r="E42" s="324"/>
      <c r="F42" s="324"/>
      <c r="G42" s="218">
        <v>0</v>
      </c>
      <c r="H42" s="218">
        <v>0</v>
      </c>
      <c r="I42" s="179"/>
      <c r="J42" s="179"/>
      <c r="K42" s="214"/>
      <c r="L42" s="325"/>
      <c r="M42" s="325"/>
      <c r="N42" s="325"/>
      <c r="O42" s="218"/>
      <c r="P42" s="218"/>
      <c r="Q42" s="175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  <c r="IX42" s="173"/>
      <c r="IY42" s="173"/>
      <c r="IZ42" s="173"/>
    </row>
    <row r="43" spans="1:260" ht="17.25" customHeight="1">
      <c r="A43" s="179"/>
      <c r="B43" s="176"/>
      <c r="C43" s="214"/>
      <c r="D43" s="324" t="s">
        <v>39</v>
      </c>
      <c r="E43" s="324"/>
      <c r="F43" s="324"/>
      <c r="G43" s="218">
        <v>0</v>
      </c>
      <c r="H43" s="218">
        <v>0</v>
      </c>
      <c r="I43" s="179"/>
      <c r="J43" s="179"/>
      <c r="K43" s="213"/>
      <c r="L43" s="173"/>
      <c r="M43" s="173"/>
      <c r="N43" s="173"/>
      <c r="O43" s="220"/>
      <c r="P43" s="220"/>
      <c r="Q43" s="175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  <c r="IX43" s="173"/>
      <c r="IY43" s="173"/>
      <c r="IZ43" s="173"/>
    </row>
    <row r="44" spans="1:260" ht="17.25" customHeight="1">
      <c r="A44" s="179"/>
      <c r="B44" s="176"/>
      <c r="C44" s="214"/>
      <c r="D44" s="324" t="s">
        <v>154</v>
      </c>
      <c r="E44" s="324"/>
      <c r="F44" s="324"/>
      <c r="G44" s="218">
        <v>0</v>
      </c>
      <c r="H44" s="218">
        <v>0</v>
      </c>
      <c r="I44" s="179"/>
      <c r="J44" s="179"/>
      <c r="K44" s="321" t="s">
        <v>155</v>
      </c>
      <c r="L44" s="321"/>
      <c r="M44" s="321"/>
      <c r="N44" s="321"/>
      <c r="O44" s="216">
        <f>O30-O37</f>
        <v>0</v>
      </c>
      <c r="P44" s="216">
        <f>P30-P37</f>
        <v>0</v>
      </c>
      <c r="Q44" s="175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  <c r="IX44" s="173"/>
      <c r="IY44" s="173"/>
      <c r="IZ44" s="173"/>
    </row>
    <row r="45" spans="1:260" ht="17.25">
      <c r="A45" s="179"/>
      <c r="B45" s="176"/>
      <c r="C45" s="214"/>
      <c r="D45" s="173"/>
      <c r="E45" s="173"/>
      <c r="F45" s="173"/>
      <c r="G45" s="220"/>
      <c r="H45" s="220"/>
      <c r="I45" s="179"/>
      <c r="J45" s="179"/>
      <c r="K45" s="213"/>
      <c r="L45" s="213"/>
      <c r="M45" s="213"/>
      <c r="N45" s="213"/>
      <c r="O45" s="215"/>
      <c r="P45" s="215"/>
      <c r="Q45" s="175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J45" s="173"/>
      <c r="GK45" s="173"/>
      <c r="GL45" s="173"/>
      <c r="GM45" s="173"/>
      <c r="GN45" s="173"/>
      <c r="GO45" s="173"/>
      <c r="GP45" s="173"/>
      <c r="GQ45" s="173"/>
      <c r="GR45" s="173"/>
      <c r="GS45" s="173"/>
      <c r="GT45" s="173"/>
      <c r="GU45" s="173"/>
      <c r="GV45" s="173"/>
      <c r="GW45" s="173"/>
      <c r="GX45" s="173"/>
      <c r="GY45" s="173"/>
      <c r="GZ45" s="173"/>
      <c r="HA45" s="173"/>
      <c r="HB45" s="173"/>
      <c r="HC45" s="173"/>
      <c r="HD45" s="173"/>
      <c r="HE45" s="173"/>
      <c r="HF45" s="173"/>
      <c r="HG45" s="173"/>
      <c r="HH45" s="173"/>
      <c r="HI45" s="173"/>
      <c r="HJ45" s="173"/>
      <c r="HK45" s="173"/>
      <c r="HL45" s="173"/>
      <c r="HM45" s="173"/>
      <c r="HN45" s="173"/>
      <c r="HO45" s="173"/>
      <c r="HP45" s="173"/>
      <c r="HQ45" s="173"/>
      <c r="HR45" s="173"/>
      <c r="HS45" s="173"/>
      <c r="HT45" s="173"/>
      <c r="HU45" s="173"/>
      <c r="HV45" s="173"/>
      <c r="HW45" s="173"/>
      <c r="HX45" s="173"/>
      <c r="HY45" s="173"/>
      <c r="HZ45" s="173"/>
      <c r="IA45" s="173"/>
      <c r="IB45" s="173"/>
      <c r="IC45" s="173"/>
      <c r="ID45" s="173"/>
      <c r="IE45" s="173"/>
      <c r="IF45" s="173"/>
      <c r="IG45" s="173"/>
      <c r="IH45" s="173"/>
      <c r="II45" s="173"/>
      <c r="IJ45" s="173"/>
      <c r="IK45" s="173"/>
      <c r="IL45" s="173"/>
      <c r="IM45" s="173"/>
      <c r="IN45" s="173"/>
      <c r="IO45" s="173"/>
      <c r="IP45" s="173"/>
      <c r="IQ45" s="173"/>
      <c r="IR45" s="173"/>
      <c r="IS45" s="173"/>
      <c r="IT45" s="173"/>
      <c r="IU45" s="173"/>
      <c r="IV45" s="173"/>
      <c r="IW45" s="173"/>
      <c r="IX45" s="173"/>
      <c r="IY45" s="173"/>
      <c r="IZ45" s="173"/>
    </row>
    <row r="46" spans="1:260" ht="17.25">
      <c r="A46" s="179"/>
      <c r="B46" s="176"/>
      <c r="C46" s="177"/>
      <c r="D46" s="179"/>
      <c r="E46" s="177"/>
      <c r="F46" s="177"/>
      <c r="G46" s="215"/>
      <c r="H46" s="215"/>
      <c r="I46" s="179"/>
      <c r="J46" s="179"/>
      <c r="K46" s="213"/>
      <c r="L46" s="213"/>
      <c r="M46" s="213"/>
      <c r="N46" s="213"/>
      <c r="O46" s="215"/>
      <c r="P46" s="215"/>
      <c r="Q46" s="175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  <c r="CV46" s="173"/>
      <c r="CW46" s="173"/>
      <c r="CX46" s="173"/>
      <c r="CY46" s="173"/>
      <c r="CZ46" s="173"/>
      <c r="DA46" s="173"/>
      <c r="DB46" s="173"/>
      <c r="DC46" s="173"/>
      <c r="DD46" s="173"/>
      <c r="DE46" s="173"/>
      <c r="DF46" s="173"/>
      <c r="DG46" s="173"/>
      <c r="DH46" s="173"/>
      <c r="DI46" s="173"/>
      <c r="DJ46" s="173"/>
      <c r="DK46" s="173"/>
      <c r="DL46" s="173"/>
      <c r="DM46" s="173"/>
      <c r="DN46" s="173"/>
      <c r="DO46" s="173"/>
      <c r="DP46" s="173"/>
      <c r="DQ46" s="173"/>
      <c r="DR46" s="173"/>
      <c r="DS46" s="173"/>
      <c r="DT46" s="173"/>
      <c r="DU46" s="173"/>
      <c r="DV46" s="173"/>
      <c r="DW46" s="173"/>
      <c r="DX46" s="173"/>
      <c r="DY46" s="173"/>
      <c r="DZ46" s="173"/>
      <c r="EA46" s="173"/>
      <c r="EB46" s="173"/>
      <c r="EC46" s="173"/>
      <c r="ED46" s="173"/>
      <c r="EE46" s="173"/>
      <c r="EF46" s="173"/>
      <c r="EG46" s="173"/>
      <c r="EH46" s="173"/>
      <c r="EI46" s="173"/>
      <c r="EJ46" s="173"/>
      <c r="EK46" s="173"/>
      <c r="EL46" s="173"/>
      <c r="EM46" s="173"/>
      <c r="EN46" s="173"/>
      <c r="EO46" s="173"/>
      <c r="EP46" s="173"/>
      <c r="EQ46" s="173"/>
      <c r="ER46" s="173"/>
      <c r="ES46" s="173"/>
      <c r="ET46" s="173"/>
      <c r="EU46" s="173"/>
      <c r="EV46" s="173"/>
      <c r="EW46" s="173"/>
      <c r="EX46" s="173"/>
      <c r="EY46" s="173"/>
      <c r="EZ46" s="173"/>
      <c r="FA46" s="173"/>
      <c r="FB46" s="173"/>
      <c r="FC46" s="173"/>
      <c r="FD46" s="173"/>
      <c r="FE46" s="173"/>
      <c r="FF46" s="173"/>
      <c r="FG46" s="173"/>
      <c r="FH46" s="173"/>
      <c r="FI46" s="173"/>
      <c r="FJ46" s="173"/>
      <c r="FK46" s="173"/>
      <c r="FL46" s="173"/>
      <c r="FM46" s="173"/>
      <c r="FN46" s="173"/>
      <c r="FO46" s="173"/>
      <c r="FP46" s="173"/>
      <c r="FQ46" s="173"/>
      <c r="FR46" s="173"/>
      <c r="FS46" s="173"/>
      <c r="FT46" s="173"/>
      <c r="FU46" s="173"/>
      <c r="FV46" s="173"/>
      <c r="FW46" s="173"/>
      <c r="FX46" s="173"/>
      <c r="FY46" s="173"/>
      <c r="FZ46" s="173"/>
      <c r="GA46" s="173"/>
      <c r="GB46" s="173"/>
      <c r="GC46" s="173"/>
      <c r="GD46" s="173"/>
      <c r="GE46" s="173"/>
      <c r="GF46" s="173"/>
      <c r="GG46" s="173"/>
      <c r="GH46" s="173"/>
      <c r="GI46" s="173"/>
      <c r="GJ46" s="173"/>
      <c r="GK46" s="173"/>
      <c r="GL46" s="173"/>
      <c r="GM46" s="173"/>
      <c r="GN46" s="173"/>
      <c r="GO46" s="173"/>
      <c r="GP46" s="173"/>
      <c r="GQ46" s="173"/>
      <c r="GR46" s="173"/>
      <c r="GS46" s="173"/>
      <c r="GT46" s="173"/>
      <c r="GU46" s="173"/>
      <c r="GV46" s="173"/>
      <c r="GW46" s="173"/>
      <c r="GX46" s="173"/>
      <c r="GY46" s="173"/>
      <c r="GZ46" s="173"/>
      <c r="HA46" s="173"/>
      <c r="HB46" s="173"/>
      <c r="HC46" s="173"/>
      <c r="HD46" s="173"/>
      <c r="HE46" s="173"/>
      <c r="HF46" s="173"/>
      <c r="HG46" s="173"/>
      <c r="HH46" s="173"/>
      <c r="HI46" s="173"/>
      <c r="HJ46" s="173"/>
      <c r="HK46" s="173"/>
      <c r="HL46" s="173"/>
      <c r="HM46" s="173"/>
      <c r="HN46" s="173"/>
      <c r="HO46" s="173"/>
      <c r="HP46" s="173"/>
      <c r="HQ46" s="173"/>
      <c r="HR46" s="173"/>
      <c r="HS46" s="173"/>
      <c r="HT46" s="173"/>
      <c r="HU46" s="173"/>
      <c r="HV46" s="173"/>
      <c r="HW46" s="173"/>
      <c r="HX46" s="173"/>
      <c r="HY46" s="173"/>
      <c r="HZ46" s="173"/>
      <c r="IA46" s="173"/>
      <c r="IB46" s="173"/>
      <c r="IC46" s="173"/>
      <c r="ID46" s="173"/>
      <c r="IE46" s="173"/>
      <c r="IF46" s="173"/>
      <c r="IG46" s="173"/>
      <c r="IH46" s="173"/>
      <c r="II46" s="173"/>
      <c r="IJ46" s="173"/>
      <c r="IK46" s="173"/>
      <c r="IL46" s="173"/>
      <c r="IM46" s="173"/>
      <c r="IN46" s="173"/>
      <c r="IO46" s="173"/>
      <c r="IP46" s="173"/>
      <c r="IQ46" s="173"/>
      <c r="IR46" s="173"/>
      <c r="IS46" s="173"/>
      <c r="IT46" s="173"/>
      <c r="IU46" s="173"/>
      <c r="IV46" s="173"/>
      <c r="IW46" s="173"/>
      <c r="IX46" s="173"/>
      <c r="IY46" s="173"/>
      <c r="IZ46" s="173"/>
    </row>
    <row r="47" spans="1:260" s="230" customFormat="1" ht="45.75" customHeight="1">
      <c r="A47" s="224"/>
      <c r="B47" s="225"/>
      <c r="C47" s="321" t="s">
        <v>156</v>
      </c>
      <c r="D47" s="321"/>
      <c r="E47" s="321"/>
      <c r="F47" s="321"/>
      <c r="G47" s="226">
        <f>G15-G28</f>
        <v>0</v>
      </c>
      <c r="H47" s="226">
        <f>H15-H28</f>
        <v>0</v>
      </c>
      <c r="I47" s="224"/>
      <c r="J47" s="322" t="s">
        <v>157</v>
      </c>
      <c r="K47" s="322"/>
      <c r="L47" s="322"/>
      <c r="M47" s="322"/>
      <c r="N47" s="322"/>
      <c r="O47" s="226">
        <f>G47+O25+O44</f>
        <v>0</v>
      </c>
      <c r="P47" s="226">
        <f>H47+P25+P44</f>
        <v>0</v>
      </c>
      <c r="Q47" s="228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29"/>
      <c r="DX47" s="229"/>
      <c r="DY47" s="229"/>
      <c r="DZ47" s="229"/>
      <c r="EA47" s="229"/>
      <c r="EB47" s="229"/>
      <c r="EC47" s="229"/>
      <c r="ED47" s="229"/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  <c r="EQ47" s="229"/>
      <c r="ER47" s="229"/>
      <c r="ES47" s="229"/>
      <c r="ET47" s="229"/>
      <c r="EU47" s="229"/>
      <c r="EV47" s="229"/>
      <c r="EW47" s="229"/>
      <c r="EX47" s="229"/>
      <c r="EY47" s="229"/>
      <c r="EZ47" s="229"/>
      <c r="FA47" s="229"/>
      <c r="FB47" s="229"/>
      <c r="FC47" s="229"/>
      <c r="FD47" s="229"/>
      <c r="FE47" s="229"/>
      <c r="FF47" s="229"/>
      <c r="FG47" s="229"/>
      <c r="FH47" s="229"/>
      <c r="FI47" s="229"/>
      <c r="FJ47" s="229"/>
      <c r="FK47" s="229"/>
      <c r="FL47" s="229"/>
      <c r="FM47" s="229"/>
      <c r="FN47" s="229"/>
      <c r="FO47" s="229"/>
      <c r="FP47" s="229"/>
      <c r="FQ47" s="229"/>
      <c r="FR47" s="229"/>
      <c r="FS47" s="229"/>
      <c r="FT47" s="229"/>
      <c r="FU47" s="229"/>
      <c r="FV47" s="229"/>
      <c r="FW47" s="229"/>
      <c r="FX47" s="229"/>
      <c r="FY47" s="229"/>
      <c r="FZ47" s="229"/>
      <c r="GA47" s="229"/>
      <c r="GB47" s="229"/>
      <c r="GC47" s="229"/>
      <c r="GD47" s="229"/>
      <c r="GE47" s="229"/>
      <c r="GF47" s="229"/>
      <c r="GG47" s="229"/>
      <c r="GH47" s="229"/>
      <c r="GI47" s="229"/>
      <c r="GJ47" s="229"/>
      <c r="GK47" s="229"/>
      <c r="GL47" s="229"/>
      <c r="GM47" s="229"/>
      <c r="GN47" s="229"/>
      <c r="GO47" s="229"/>
      <c r="GP47" s="229"/>
      <c r="GQ47" s="229"/>
      <c r="GR47" s="229"/>
      <c r="GS47" s="229"/>
      <c r="GT47" s="229"/>
      <c r="GU47" s="229"/>
      <c r="GV47" s="229"/>
      <c r="GW47" s="229"/>
      <c r="GX47" s="229"/>
      <c r="GY47" s="229"/>
      <c r="GZ47" s="229"/>
      <c r="HA47" s="229"/>
      <c r="HB47" s="229"/>
      <c r="HC47" s="229"/>
      <c r="HD47" s="229"/>
      <c r="HE47" s="229"/>
      <c r="HF47" s="229"/>
      <c r="HG47" s="229"/>
      <c r="HH47" s="229"/>
      <c r="HI47" s="229"/>
      <c r="HJ47" s="229"/>
      <c r="HK47" s="229"/>
      <c r="HL47" s="229"/>
      <c r="HM47" s="229"/>
      <c r="HN47" s="229"/>
      <c r="HO47" s="229"/>
      <c r="HP47" s="229"/>
      <c r="HQ47" s="229"/>
      <c r="HR47" s="229"/>
      <c r="HS47" s="229"/>
      <c r="HT47" s="229"/>
      <c r="HU47" s="229"/>
      <c r="HV47" s="229"/>
      <c r="HW47" s="229"/>
      <c r="HX47" s="229"/>
      <c r="HY47" s="229"/>
      <c r="HZ47" s="229"/>
      <c r="IA47" s="229"/>
      <c r="IB47" s="229"/>
      <c r="IC47" s="229"/>
      <c r="ID47" s="229"/>
      <c r="IE47" s="229"/>
      <c r="IF47" s="229"/>
      <c r="IG47" s="229"/>
      <c r="IH47" s="229"/>
      <c r="II47" s="229"/>
      <c r="IJ47" s="229"/>
      <c r="IK47" s="229"/>
      <c r="IL47" s="229"/>
      <c r="IM47" s="229"/>
      <c r="IN47" s="229"/>
      <c r="IO47" s="229"/>
      <c r="IP47" s="229"/>
      <c r="IQ47" s="229"/>
      <c r="IR47" s="229"/>
      <c r="IS47" s="229"/>
      <c r="IT47" s="229"/>
      <c r="IU47" s="229"/>
      <c r="IV47" s="229"/>
      <c r="IW47" s="229"/>
      <c r="IX47" s="229"/>
      <c r="IY47" s="229"/>
      <c r="IZ47" s="229"/>
    </row>
    <row r="48" spans="1:260" s="230" customFormat="1" ht="17.25">
      <c r="A48" s="224"/>
      <c r="B48" s="225"/>
      <c r="C48" s="214"/>
      <c r="D48" s="214"/>
      <c r="E48" s="214"/>
      <c r="F48" s="214"/>
      <c r="G48" s="231"/>
      <c r="H48" s="231"/>
      <c r="I48" s="224"/>
      <c r="J48" s="227"/>
      <c r="K48" s="227"/>
      <c r="L48" s="227"/>
      <c r="M48" s="227"/>
      <c r="N48" s="227"/>
      <c r="O48" s="231"/>
      <c r="P48" s="231"/>
      <c r="Q48" s="228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  <c r="EQ48" s="229"/>
      <c r="ER48" s="229"/>
      <c r="ES48" s="229"/>
      <c r="ET48" s="229"/>
      <c r="EU48" s="229"/>
      <c r="EV48" s="229"/>
      <c r="EW48" s="229"/>
      <c r="EX48" s="229"/>
      <c r="EY48" s="229"/>
      <c r="EZ48" s="229"/>
      <c r="FA48" s="229"/>
      <c r="FB48" s="229"/>
      <c r="FC48" s="229"/>
      <c r="FD48" s="229"/>
      <c r="FE48" s="229"/>
      <c r="FF48" s="229"/>
      <c r="FG48" s="229"/>
      <c r="FH48" s="229"/>
      <c r="FI48" s="229"/>
      <c r="FJ48" s="229"/>
      <c r="FK48" s="229"/>
      <c r="FL48" s="229"/>
      <c r="FM48" s="229"/>
      <c r="FN48" s="229"/>
      <c r="FO48" s="229"/>
      <c r="FP48" s="229"/>
      <c r="FQ48" s="229"/>
      <c r="FR48" s="229"/>
      <c r="FS48" s="229"/>
      <c r="FT48" s="229"/>
      <c r="FU48" s="229"/>
      <c r="FV48" s="229"/>
      <c r="FW48" s="229"/>
      <c r="FX48" s="229"/>
      <c r="FY48" s="229"/>
      <c r="FZ48" s="229"/>
      <c r="GA48" s="229"/>
      <c r="GB48" s="229"/>
      <c r="GC48" s="229"/>
      <c r="GD48" s="229"/>
      <c r="GE48" s="229"/>
      <c r="GF48" s="229"/>
      <c r="GG48" s="229"/>
      <c r="GH48" s="229"/>
      <c r="GI48" s="229"/>
      <c r="GJ48" s="229"/>
      <c r="GK48" s="229"/>
      <c r="GL48" s="229"/>
      <c r="GM48" s="229"/>
      <c r="GN48" s="229"/>
      <c r="GO48" s="229"/>
      <c r="GP48" s="229"/>
      <c r="GQ48" s="229"/>
      <c r="GR48" s="229"/>
      <c r="GS48" s="229"/>
      <c r="GT48" s="229"/>
      <c r="GU48" s="229"/>
      <c r="GV48" s="229"/>
      <c r="GW48" s="229"/>
      <c r="GX48" s="229"/>
      <c r="GY48" s="229"/>
      <c r="GZ48" s="229"/>
      <c r="HA48" s="229"/>
      <c r="HB48" s="229"/>
      <c r="HC48" s="229"/>
      <c r="HD48" s="229"/>
      <c r="HE48" s="229"/>
      <c r="HF48" s="229"/>
      <c r="HG48" s="229"/>
      <c r="HH48" s="229"/>
      <c r="HI48" s="229"/>
      <c r="HJ48" s="229"/>
      <c r="HK48" s="229"/>
      <c r="HL48" s="229"/>
      <c r="HM48" s="229"/>
      <c r="HN48" s="229"/>
      <c r="HO48" s="229"/>
      <c r="HP48" s="229"/>
      <c r="HQ48" s="229"/>
      <c r="HR48" s="229"/>
      <c r="HS48" s="229"/>
      <c r="HT48" s="229"/>
      <c r="HU48" s="229"/>
      <c r="HV48" s="229"/>
      <c r="HW48" s="229"/>
      <c r="HX48" s="229"/>
      <c r="HY48" s="229"/>
      <c r="HZ48" s="229"/>
      <c r="IA48" s="229"/>
      <c r="IB48" s="229"/>
      <c r="IC48" s="229"/>
      <c r="ID48" s="229"/>
      <c r="IE48" s="229"/>
      <c r="IF48" s="229"/>
      <c r="IG48" s="229"/>
      <c r="IH48" s="229"/>
      <c r="II48" s="229"/>
      <c r="IJ48" s="229"/>
      <c r="IK48" s="229"/>
      <c r="IL48" s="229"/>
      <c r="IM48" s="229"/>
      <c r="IN48" s="229"/>
      <c r="IO48" s="229"/>
      <c r="IP48" s="229"/>
      <c r="IQ48" s="229"/>
      <c r="IR48" s="229"/>
      <c r="IS48" s="229"/>
      <c r="IT48" s="229"/>
      <c r="IU48" s="229"/>
      <c r="IV48" s="229"/>
      <c r="IW48" s="229"/>
      <c r="IX48" s="229"/>
      <c r="IY48" s="229"/>
      <c r="IZ48" s="229"/>
    </row>
    <row r="49" spans="1:260" s="230" customFormat="1" ht="17.25" customHeight="1">
      <c r="A49" s="224"/>
      <c r="B49" s="225"/>
      <c r="C49" s="214"/>
      <c r="D49" s="214"/>
      <c r="E49" s="214"/>
      <c r="F49" s="214"/>
      <c r="G49" s="231"/>
      <c r="H49" s="231"/>
      <c r="I49" s="224"/>
      <c r="J49" s="322" t="s">
        <v>158</v>
      </c>
      <c r="K49" s="322"/>
      <c r="L49" s="322"/>
      <c r="M49" s="322"/>
      <c r="N49" s="322"/>
      <c r="O49" s="231">
        <f>'Estado de Situacion Financiera'!F17</f>
        <v>0</v>
      </c>
      <c r="P49" s="232">
        <v>0</v>
      </c>
      <c r="Q49" s="228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E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29"/>
      <c r="EH49" s="229"/>
      <c r="EI49" s="229"/>
      <c r="EJ49" s="229"/>
      <c r="EK49" s="229"/>
      <c r="EL49" s="229"/>
      <c r="EM49" s="229"/>
      <c r="EN49" s="229"/>
      <c r="EO49" s="229"/>
      <c r="EP49" s="229"/>
      <c r="EQ49" s="229"/>
      <c r="ER49" s="229"/>
      <c r="ES49" s="229"/>
      <c r="ET49" s="229"/>
      <c r="EU49" s="229"/>
      <c r="EV49" s="229"/>
      <c r="EW49" s="229"/>
      <c r="EX49" s="229"/>
      <c r="EY49" s="229"/>
      <c r="EZ49" s="229"/>
      <c r="FA49" s="229"/>
      <c r="FB49" s="229"/>
      <c r="FC49" s="229"/>
      <c r="FD49" s="229"/>
      <c r="FE49" s="229"/>
      <c r="FF49" s="229"/>
      <c r="FG49" s="229"/>
      <c r="FH49" s="229"/>
      <c r="FI49" s="229"/>
      <c r="FJ49" s="229"/>
      <c r="FK49" s="229"/>
      <c r="FL49" s="229"/>
      <c r="FM49" s="229"/>
      <c r="FN49" s="229"/>
      <c r="FO49" s="229"/>
      <c r="FP49" s="229"/>
      <c r="FQ49" s="229"/>
      <c r="FR49" s="229"/>
      <c r="FS49" s="229"/>
      <c r="FT49" s="229"/>
      <c r="FU49" s="229"/>
      <c r="FV49" s="229"/>
      <c r="FW49" s="229"/>
      <c r="FX49" s="229"/>
      <c r="FY49" s="229"/>
      <c r="FZ49" s="229"/>
      <c r="GA49" s="229"/>
      <c r="GB49" s="229"/>
      <c r="GC49" s="229"/>
      <c r="GD49" s="229"/>
      <c r="GE49" s="229"/>
      <c r="GF49" s="229"/>
      <c r="GG49" s="229"/>
      <c r="GH49" s="229"/>
      <c r="GI49" s="229"/>
      <c r="GJ49" s="229"/>
      <c r="GK49" s="229"/>
      <c r="GL49" s="229"/>
      <c r="GM49" s="229"/>
      <c r="GN49" s="229"/>
      <c r="GO49" s="229"/>
      <c r="GP49" s="229"/>
      <c r="GQ49" s="229"/>
      <c r="GR49" s="229"/>
      <c r="GS49" s="229"/>
      <c r="GT49" s="229"/>
      <c r="GU49" s="229"/>
      <c r="GV49" s="229"/>
      <c r="GW49" s="229"/>
      <c r="GX49" s="229"/>
      <c r="GY49" s="229"/>
      <c r="GZ49" s="229"/>
      <c r="HA49" s="229"/>
      <c r="HB49" s="229"/>
      <c r="HC49" s="229"/>
      <c r="HD49" s="229"/>
      <c r="HE49" s="229"/>
      <c r="HF49" s="229"/>
      <c r="HG49" s="229"/>
      <c r="HH49" s="229"/>
      <c r="HI49" s="229"/>
      <c r="HJ49" s="229"/>
      <c r="HK49" s="229"/>
      <c r="HL49" s="229"/>
      <c r="HM49" s="229"/>
      <c r="HN49" s="229"/>
      <c r="HO49" s="229"/>
      <c r="HP49" s="229"/>
      <c r="HQ49" s="229"/>
      <c r="HR49" s="229"/>
      <c r="HS49" s="229"/>
      <c r="HT49" s="229"/>
      <c r="HU49" s="229"/>
      <c r="HV49" s="229"/>
      <c r="HW49" s="229"/>
      <c r="HX49" s="229"/>
      <c r="HY49" s="229"/>
      <c r="HZ49" s="229"/>
      <c r="IA49" s="229"/>
      <c r="IB49" s="229"/>
      <c r="IC49" s="229"/>
      <c r="ID49" s="229"/>
      <c r="IE49" s="229"/>
      <c r="IF49" s="229"/>
      <c r="IG49" s="229"/>
      <c r="IH49" s="229"/>
      <c r="II49" s="229"/>
      <c r="IJ49" s="229"/>
      <c r="IK49" s="229"/>
      <c r="IL49" s="229"/>
      <c r="IM49" s="229"/>
      <c r="IN49" s="229"/>
      <c r="IO49" s="229"/>
      <c r="IP49" s="229"/>
      <c r="IQ49" s="229"/>
      <c r="IR49" s="229"/>
      <c r="IS49" s="229"/>
      <c r="IT49" s="229"/>
      <c r="IU49" s="229"/>
      <c r="IV49" s="229"/>
      <c r="IW49" s="229"/>
      <c r="IX49" s="229"/>
      <c r="IY49" s="229"/>
      <c r="IZ49" s="229"/>
    </row>
    <row r="50" spans="1:260" s="230" customFormat="1" ht="17.25" customHeight="1">
      <c r="A50" s="224"/>
      <c r="B50" s="225"/>
      <c r="C50" s="214"/>
      <c r="D50" s="214"/>
      <c r="E50" s="214"/>
      <c r="F50" s="214"/>
      <c r="G50" s="231"/>
      <c r="H50" s="231"/>
      <c r="I50" s="224"/>
      <c r="J50" s="322" t="s">
        <v>159</v>
      </c>
      <c r="K50" s="322"/>
      <c r="L50" s="322"/>
      <c r="M50" s="322"/>
      <c r="N50" s="322"/>
      <c r="O50" s="226">
        <f>+O47+O49</f>
        <v>0</v>
      </c>
      <c r="P50" s="226">
        <f>+P47+P49</f>
        <v>0</v>
      </c>
      <c r="Q50" s="228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E50" s="229"/>
      <c r="DF50" s="229"/>
      <c r="DG50" s="229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29"/>
      <c r="DV50" s="229"/>
      <c r="DW50" s="229"/>
      <c r="DX50" s="229"/>
      <c r="DY50" s="229"/>
      <c r="DZ50" s="229"/>
      <c r="EA50" s="229"/>
      <c r="EB50" s="229"/>
      <c r="EC50" s="229"/>
      <c r="ED50" s="229"/>
      <c r="EE50" s="229"/>
      <c r="EF50" s="229"/>
      <c r="EG50" s="229"/>
      <c r="EH50" s="229"/>
      <c r="EI50" s="229"/>
      <c r="EJ50" s="229"/>
      <c r="EK50" s="229"/>
      <c r="EL50" s="229"/>
      <c r="EM50" s="229"/>
      <c r="EN50" s="229"/>
      <c r="EO50" s="229"/>
      <c r="EP50" s="229"/>
      <c r="EQ50" s="229"/>
      <c r="ER50" s="229"/>
      <c r="ES50" s="229"/>
      <c r="ET50" s="229"/>
      <c r="EU50" s="229"/>
      <c r="EV50" s="229"/>
      <c r="EW50" s="229"/>
      <c r="EX50" s="229"/>
      <c r="EY50" s="229"/>
      <c r="EZ50" s="229"/>
      <c r="FA50" s="229"/>
      <c r="FB50" s="229"/>
      <c r="FC50" s="229"/>
      <c r="FD50" s="229"/>
      <c r="FE50" s="229"/>
      <c r="FF50" s="229"/>
      <c r="FG50" s="229"/>
      <c r="FH50" s="229"/>
      <c r="FI50" s="229"/>
      <c r="FJ50" s="229"/>
      <c r="FK50" s="229"/>
      <c r="FL50" s="229"/>
      <c r="FM50" s="229"/>
      <c r="FN50" s="229"/>
      <c r="FO50" s="229"/>
      <c r="FP50" s="229"/>
      <c r="FQ50" s="229"/>
      <c r="FR50" s="229"/>
      <c r="FS50" s="229"/>
      <c r="FT50" s="229"/>
      <c r="FU50" s="229"/>
      <c r="FV50" s="229"/>
      <c r="FW50" s="229"/>
      <c r="FX50" s="229"/>
      <c r="FY50" s="229"/>
      <c r="FZ50" s="229"/>
      <c r="GA50" s="229"/>
      <c r="GB50" s="229"/>
      <c r="GC50" s="229"/>
      <c r="GD50" s="229"/>
      <c r="GE50" s="229"/>
      <c r="GF50" s="229"/>
      <c r="GG50" s="229"/>
      <c r="GH50" s="229"/>
      <c r="GI50" s="229"/>
      <c r="GJ50" s="229"/>
      <c r="GK50" s="229"/>
      <c r="GL50" s="229"/>
      <c r="GM50" s="229"/>
      <c r="GN50" s="229"/>
      <c r="GO50" s="229"/>
      <c r="GP50" s="229"/>
      <c r="GQ50" s="229"/>
      <c r="GR50" s="229"/>
      <c r="GS50" s="229"/>
      <c r="GT50" s="229"/>
      <c r="GU50" s="229"/>
      <c r="GV50" s="229"/>
      <c r="GW50" s="229"/>
      <c r="GX50" s="229"/>
      <c r="GY50" s="229"/>
      <c r="GZ50" s="229"/>
      <c r="HA50" s="229"/>
      <c r="HB50" s="229"/>
      <c r="HC50" s="229"/>
      <c r="HD50" s="229"/>
      <c r="HE50" s="229"/>
      <c r="HF50" s="229"/>
      <c r="HG50" s="229"/>
      <c r="HH50" s="229"/>
      <c r="HI50" s="229"/>
      <c r="HJ50" s="229"/>
      <c r="HK50" s="229"/>
      <c r="HL50" s="229"/>
      <c r="HM50" s="229"/>
      <c r="HN50" s="229"/>
      <c r="HO50" s="229"/>
      <c r="HP50" s="229"/>
      <c r="HQ50" s="229"/>
      <c r="HR50" s="229"/>
      <c r="HS50" s="229"/>
      <c r="HT50" s="229"/>
      <c r="HU50" s="229"/>
      <c r="HV50" s="229"/>
      <c r="HW50" s="229"/>
      <c r="HX50" s="229"/>
      <c r="HY50" s="229"/>
      <c r="HZ50" s="229"/>
      <c r="IA50" s="229"/>
      <c r="IB50" s="229"/>
      <c r="IC50" s="229"/>
      <c r="ID50" s="229"/>
      <c r="IE50" s="229"/>
      <c r="IF50" s="229"/>
      <c r="IG50" s="229"/>
      <c r="IH50" s="229"/>
      <c r="II50" s="229"/>
      <c r="IJ50" s="229"/>
      <c r="IK50" s="229"/>
      <c r="IL50" s="229"/>
      <c r="IM50" s="229"/>
      <c r="IN50" s="229"/>
      <c r="IO50" s="229"/>
      <c r="IP50" s="229"/>
      <c r="IQ50" s="229"/>
      <c r="IR50" s="229"/>
      <c r="IS50" s="229"/>
      <c r="IT50" s="229"/>
      <c r="IU50" s="229"/>
      <c r="IV50" s="229"/>
      <c r="IW50" s="229"/>
      <c r="IX50" s="229"/>
      <c r="IY50" s="229"/>
      <c r="IZ50" s="229"/>
    </row>
    <row r="51" spans="1:260" s="230" customFormat="1" ht="17.25">
      <c r="A51" s="224"/>
      <c r="B51" s="225"/>
      <c r="C51" s="214"/>
      <c r="D51" s="214"/>
      <c r="E51" s="214"/>
      <c r="F51" s="214"/>
      <c r="G51" s="231"/>
      <c r="H51" s="231"/>
      <c r="I51" s="224"/>
      <c r="J51" s="227"/>
      <c r="K51" s="227"/>
      <c r="L51" s="227"/>
      <c r="M51" s="227"/>
      <c r="N51" s="227"/>
      <c r="O51" s="231"/>
      <c r="P51" s="231"/>
      <c r="Q51" s="228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E51" s="229"/>
      <c r="DF51" s="229"/>
      <c r="DG51" s="229"/>
      <c r="DH51" s="229"/>
      <c r="DI51" s="229"/>
      <c r="DJ51" s="229"/>
      <c r="DK51" s="229"/>
      <c r="DL51" s="229"/>
      <c r="DM51" s="229"/>
      <c r="DN51" s="229"/>
      <c r="DO51" s="229"/>
      <c r="DP51" s="229"/>
      <c r="DQ51" s="229"/>
      <c r="DR51" s="229"/>
      <c r="DS51" s="229"/>
      <c r="DT51" s="229"/>
      <c r="DU51" s="229"/>
      <c r="DV51" s="229"/>
      <c r="DW51" s="229"/>
      <c r="DX51" s="229"/>
      <c r="DY51" s="229"/>
      <c r="DZ51" s="229"/>
      <c r="EA51" s="229"/>
      <c r="EB51" s="229"/>
      <c r="EC51" s="229"/>
      <c r="ED51" s="229"/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  <c r="EQ51" s="229"/>
      <c r="ER51" s="229"/>
      <c r="ES51" s="229"/>
      <c r="ET51" s="229"/>
      <c r="EU51" s="229"/>
      <c r="EV51" s="229"/>
      <c r="EW51" s="229"/>
      <c r="EX51" s="229"/>
      <c r="EY51" s="229"/>
      <c r="EZ51" s="229"/>
      <c r="FA51" s="229"/>
      <c r="FB51" s="229"/>
      <c r="FC51" s="229"/>
      <c r="FD51" s="229"/>
      <c r="FE51" s="229"/>
      <c r="FF51" s="229"/>
      <c r="FG51" s="229"/>
      <c r="FH51" s="229"/>
      <c r="FI51" s="229"/>
      <c r="FJ51" s="229"/>
      <c r="FK51" s="229"/>
      <c r="FL51" s="229"/>
      <c r="FM51" s="229"/>
      <c r="FN51" s="229"/>
      <c r="FO51" s="229"/>
      <c r="FP51" s="229"/>
      <c r="FQ51" s="229"/>
      <c r="FR51" s="229"/>
      <c r="FS51" s="229"/>
      <c r="FT51" s="229"/>
      <c r="FU51" s="229"/>
      <c r="FV51" s="229"/>
      <c r="FW51" s="229"/>
      <c r="FX51" s="229"/>
      <c r="FY51" s="229"/>
      <c r="FZ51" s="229"/>
      <c r="GA51" s="229"/>
      <c r="GB51" s="229"/>
      <c r="GC51" s="229"/>
      <c r="GD51" s="229"/>
      <c r="GE51" s="229"/>
      <c r="GF51" s="229"/>
      <c r="GG51" s="229"/>
      <c r="GH51" s="229"/>
      <c r="GI51" s="229"/>
      <c r="GJ51" s="229"/>
      <c r="GK51" s="229"/>
      <c r="GL51" s="229"/>
      <c r="GM51" s="229"/>
      <c r="GN51" s="229"/>
      <c r="GO51" s="229"/>
      <c r="GP51" s="229"/>
      <c r="GQ51" s="229"/>
      <c r="GR51" s="229"/>
      <c r="GS51" s="229"/>
      <c r="GT51" s="229"/>
      <c r="GU51" s="229"/>
      <c r="GV51" s="229"/>
      <c r="GW51" s="229"/>
      <c r="GX51" s="229"/>
      <c r="GY51" s="229"/>
      <c r="GZ51" s="229"/>
      <c r="HA51" s="229"/>
      <c r="HB51" s="229"/>
      <c r="HC51" s="229"/>
      <c r="HD51" s="229"/>
      <c r="HE51" s="229"/>
      <c r="HF51" s="229"/>
      <c r="HG51" s="229"/>
      <c r="HH51" s="229"/>
      <c r="HI51" s="229"/>
      <c r="HJ51" s="229"/>
      <c r="HK51" s="229"/>
      <c r="HL51" s="229"/>
      <c r="HM51" s="229"/>
      <c r="HN51" s="229"/>
      <c r="HO51" s="229"/>
      <c r="HP51" s="229"/>
      <c r="HQ51" s="229"/>
      <c r="HR51" s="229"/>
      <c r="HS51" s="229"/>
      <c r="HT51" s="229"/>
      <c r="HU51" s="229"/>
      <c r="HV51" s="229"/>
      <c r="HW51" s="229"/>
      <c r="HX51" s="229"/>
      <c r="HY51" s="229"/>
      <c r="HZ51" s="229"/>
      <c r="IA51" s="229"/>
      <c r="IB51" s="229"/>
      <c r="IC51" s="229"/>
      <c r="ID51" s="229"/>
      <c r="IE51" s="229"/>
      <c r="IF51" s="229"/>
      <c r="IG51" s="229"/>
      <c r="IH51" s="229"/>
      <c r="II51" s="229"/>
      <c r="IJ51" s="229"/>
      <c r="IK51" s="229"/>
      <c r="IL51" s="229"/>
      <c r="IM51" s="229"/>
      <c r="IN51" s="229"/>
      <c r="IO51" s="229"/>
      <c r="IP51" s="229"/>
      <c r="IQ51" s="229"/>
      <c r="IR51" s="229"/>
      <c r="IS51" s="229"/>
      <c r="IT51" s="229"/>
      <c r="IU51" s="229"/>
      <c r="IV51" s="229"/>
      <c r="IW51" s="229"/>
      <c r="IX51" s="229"/>
      <c r="IY51" s="229"/>
      <c r="IZ51" s="229"/>
    </row>
    <row r="52" spans="1:260" ht="17.25">
      <c r="A52" s="179"/>
      <c r="B52" s="233"/>
      <c r="C52" s="234"/>
      <c r="D52" s="234"/>
      <c r="E52" s="234"/>
      <c r="F52" s="234"/>
      <c r="G52" s="235"/>
      <c r="H52" s="235"/>
      <c r="I52" s="191"/>
      <c r="J52" s="190"/>
      <c r="K52" s="190"/>
      <c r="L52" s="190"/>
      <c r="M52" s="190"/>
      <c r="N52" s="190"/>
      <c r="O52" s="190"/>
      <c r="P52" s="190"/>
      <c r="Q52" s="19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  <c r="IW52" s="173"/>
      <c r="IX52" s="173"/>
      <c r="IY52" s="173"/>
      <c r="IZ52" s="173"/>
    </row>
    <row r="53" spans="1:260" ht="17.25">
      <c r="A53" s="179"/>
      <c r="B53" s="173"/>
      <c r="C53" s="173"/>
      <c r="D53" s="173"/>
      <c r="E53" s="173"/>
      <c r="F53" s="173"/>
      <c r="G53" s="179"/>
      <c r="H53" s="179"/>
      <c r="I53" s="179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  <c r="EP53" s="173"/>
      <c r="EQ53" s="173"/>
      <c r="ER53" s="173"/>
      <c r="ES53" s="173"/>
      <c r="ET53" s="173"/>
      <c r="EU53" s="173"/>
      <c r="EV53" s="173"/>
      <c r="EW53" s="173"/>
      <c r="EX53" s="173"/>
      <c r="EY53" s="173"/>
      <c r="EZ53" s="173"/>
      <c r="FA53" s="173"/>
      <c r="FB53" s="173"/>
      <c r="FC53" s="17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173"/>
      <c r="FO53" s="173"/>
      <c r="FP53" s="173"/>
      <c r="FQ53" s="173"/>
      <c r="FR53" s="173"/>
      <c r="FS53" s="173"/>
      <c r="FT53" s="173"/>
      <c r="FU53" s="173"/>
      <c r="FV53" s="173"/>
      <c r="FW53" s="173"/>
      <c r="FX53" s="173"/>
      <c r="FY53" s="173"/>
      <c r="FZ53" s="173"/>
      <c r="GA53" s="173"/>
      <c r="GB53" s="173"/>
      <c r="GC53" s="173"/>
      <c r="GD53" s="173"/>
      <c r="GE53" s="173"/>
      <c r="GF53" s="173"/>
      <c r="GG53" s="173"/>
      <c r="GH53" s="173"/>
      <c r="GI53" s="173"/>
      <c r="GJ53" s="173"/>
      <c r="GK53" s="173"/>
      <c r="GL53" s="173"/>
      <c r="GM53" s="173"/>
      <c r="GN53" s="173"/>
      <c r="GO53" s="173"/>
      <c r="GP53" s="173"/>
      <c r="GQ53" s="173"/>
      <c r="GR53" s="173"/>
      <c r="GS53" s="173"/>
      <c r="GT53" s="173"/>
      <c r="GU53" s="173"/>
      <c r="GV53" s="173"/>
      <c r="GW53" s="173"/>
      <c r="GX53" s="173"/>
      <c r="GY53" s="173"/>
      <c r="GZ53" s="173"/>
      <c r="HA53" s="173"/>
      <c r="HB53" s="173"/>
      <c r="HC53" s="173"/>
      <c r="HD53" s="173"/>
      <c r="HE53" s="173"/>
      <c r="HF53" s="173"/>
      <c r="HG53" s="173"/>
      <c r="HH53" s="173"/>
      <c r="HI53" s="173"/>
      <c r="HJ53" s="173"/>
      <c r="HK53" s="173"/>
      <c r="HL53" s="173"/>
      <c r="HM53" s="173"/>
      <c r="HN53" s="173"/>
      <c r="HO53" s="173"/>
      <c r="HP53" s="173"/>
      <c r="HQ53" s="173"/>
      <c r="HR53" s="173"/>
      <c r="HS53" s="173"/>
      <c r="HT53" s="173"/>
      <c r="HU53" s="173"/>
      <c r="HV53" s="173"/>
      <c r="HW53" s="173"/>
      <c r="HX53" s="173"/>
      <c r="HY53" s="173"/>
      <c r="HZ53" s="173"/>
      <c r="IA53" s="173"/>
      <c r="IB53" s="173"/>
      <c r="IC53" s="173"/>
      <c r="ID53" s="173"/>
      <c r="IE53" s="173"/>
      <c r="IF53" s="173"/>
      <c r="IG53" s="173"/>
      <c r="IH53" s="173"/>
      <c r="II53" s="173"/>
      <c r="IJ53" s="173"/>
      <c r="IK53" s="173"/>
      <c r="IL53" s="173"/>
      <c r="IM53" s="173"/>
      <c r="IN53" s="173"/>
      <c r="IO53" s="173"/>
      <c r="IP53" s="173"/>
      <c r="IQ53" s="173"/>
      <c r="IR53" s="173"/>
      <c r="IS53" s="173"/>
      <c r="IT53" s="173"/>
      <c r="IU53" s="173"/>
      <c r="IV53" s="173"/>
      <c r="IW53" s="173"/>
      <c r="IX53" s="173"/>
      <c r="IY53" s="173"/>
      <c r="IZ53" s="173"/>
    </row>
    <row r="54" spans="1:260" ht="17.25">
      <c r="A54" s="173"/>
      <c r="B54" s="195" t="s">
        <v>56</v>
      </c>
      <c r="C54" s="195"/>
      <c r="D54" s="195"/>
      <c r="E54" s="195"/>
      <c r="F54" s="195"/>
      <c r="G54" s="195"/>
      <c r="H54" s="195"/>
      <c r="I54" s="195"/>
      <c r="J54" s="195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  <c r="EP54" s="173"/>
      <c r="EQ54" s="173"/>
      <c r="ER54" s="173"/>
      <c r="ES54" s="173"/>
      <c r="ET54" s="173"/>
      <c r="EU54" s="173"/>
      <c r="EV54" s="173"/>
      <c r="EW54" s="173"/>
      <c r="EX54" s="173"/>
      <c r="EY54" s="173"/>
      <c r="EZ54" s="173"/>
      <c r="FA54" s="173"/>
      <c r="FB54" s="173"/>
      <c r="FC54" s="17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73"/>
      <c r="GK54" s="173"/>
      <c r="GL54" s="173"/>
      <c r="GM54" s="173"/>
      <c r="GN54" s="173"/>
      <c r="GO54" s="173"/>
      <c r="GP54" s="173"/>
      <c r="GQ54" s="173"/>
      <c r="GR54" s="173"/>
      <c r="GS54" s="173"/>
      <c r="GT54" s="173"/>
      <c r="GU54" s="173"/>
      <c r="GV54" s="173"/>
      <c r="GW54" s="173"/>
      <c r="GX54" s="173"/>
      <c r="GY54" s="173"/>
      <c r="GZ54" s="173"/>
      <c r="HA54" s="173"/>
      <c r="HB54" s="173"/>
      <c r="HC54" s="173"/>
      <c r="HD54" s="173"/>
      <c r="HE54" s="173"/>
      <c r="HF54" s="173"/>
      <c r="HG54" s="173"/>
      <c r="HH54" s="173"/>
      <c r="HI54" s="173"/>
      <c r="HJ54" s="173"/>
      <c r="HK54" s="173"/>
      <c r="HL54" s="173"/>
      <c r="HM54" s="173"/>
      <c r="HN54" s="173"/>
      <c r="HO54" s="173"/>
      <c r="HP54" s="173"/>
      <c r="HQ54" s="173"/>
      <c r="HR54" s="173"/>
      <c r="HS54" s="173"/>
      <c r="HT54" s="173"/>
      <c r="HU54" s="173"/>
      <c r="HV54" s="173"/>
      <c r="HW54" s="173"/>
      <c r="HX54" s="173"/>
      <c r="HY54" s="173"/>
      <c r="HZ54" s="173"/>
      <c r="IA54" s="173"/>
      <c r="IB54" s="173"/>
      <c r="IC54" s="173"/>
      <c r="ID54" s="173"/>
      <c r="IE54" s="173"/>
      <c r="IF54" s="173"/>
      <c r="IG54" s="173"/>
      <c r="IH54" s="173"/>
      <c r="II54" s="173"/>
      <c r="IJ54" s="173"/>
      <c r="IK54" s="173"/>
      <c r="IL54" s="173"/>
      <c r="IM54" s="173"/>
      <c r="IN54" s="173"/>
      <c r="IO54" s="173"/>
      <c r="IP54" s="173"/>
      <c r="IQ54" s="173"/>
      <c r="IR54" s="173"/>
      <c r="IS54" s="173"/>
      <c r="IT54" s="173"/>
      <c r="IU54" s="173"/>
      <c r="IV54" s="173"/>
      <c r="IW54" s="173"/>
      <c r="IX54" s="173"/>
      <c r="IY54" s="173"/>
      <c r="IZ54" s="173"/>
    </row>
    <row r="55" spans="1:260" ht="17.25">
      <c r="A55" s="173"/>
      <c r="B55" s="195"/>
      <c r="C55" s="196"/>
      <c r="D55" s="197"/>
      <c r="E55" s="197"/>
      <c r="F55" s="173"/>
      <c r="G55" s="200"/>
      <c r="H55" s="196"/>
      <c r="I55" s="197"/>
      <c r="J55" s="197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  <c r="EP55" s="173"/>
      <c r="EQ55" s="173"/>
      <c r="ER55" s="173"/>
      <c r="ES55" s="173"/>
      <c r="ET55" s="173"/>
      <c r="EU55" s="173"/>
      <c r="EV55" s="173"/>
      <c r="EW55" s="173"/>
      <c r="EX55" s="173"/>
      <c r="EY55" s="173"/>
      <c r="EZ55" s="173"/>
      <c r="FA55" s="173"/>
      <c r="FB55" s="173"/>
      <c r="FC55" s="173"/>
      <c r="FD55" s="173"/>
      <c r="FE55" s="173"/>
      <c r="FF55" s="173"/>
      <c r="FG55" s="173"/>
      <c r="FH55" s="173"/>
      <c r="FI55" s="173"/>
      <c r="FJ55" s="173"/>
      <c r="FK55" s="173"/>
      <c r="FL55" s="173"/>
      <c r="FM55" s="173"/>
      <c r="FN55" s="173"/>
      <c r="FO55" s="173"/>
      <c r="FP55" s="173"/>
      <c r="FQ55" s="173"/>
      <c r="FR55" s="173"/>
      <c r="FS55" s="173"/>
      <c r="FT55" s="173"/>
      <c r="FU55" s="173"/>
      <c r="FV55" s="173"/>
      <c r="FW55" s="173"/>
      <c r="FX55" s="173"/>
      <c r="FY55" s="173"/>
      <c r="FZ55" s="173"/>
      <c r="GA55" s="173"/>
      <c r="GB55" s="173"/>
      <c r="GC55" s="173"/>
      <c r="GD55" s="173"/>
      <c r="GE55" s="173"/>
      <c r="GF55" s="173"/>
      <c r="GG55" s="173"/>
      <c r="GH55" s="173"/>
      <c r="GI55" s="173"/>
      <c r="GJ55" s="173"/>
      <c r="GK55" s="173"/>
      <c r="GL55" s="173"/>
      <c r="GM55" s="173"/>
      <c r="GN55" s="173"/>
      <c r="GO55" s="173"/>
      <c r="GP55" s="173"/>
      <c r="GQ55" s="173"/>
      <c r="GR55" s="173"/>
      <c r="GS55" s="173"/>
      <c r="GT55" s="173"/>
      <c r="GU55" s="173"/>
      <c r="GV55" s="173"/>
      <c r="GW55" s="173"/>
      <c r="GX55" s="173"/>
      <c r="GY55" s="173"/>
      <c r="GZ55" s="173"/>
      <c r="HA55" s="173"/>
      <c r="HB55" s="173"/>
      <c r="HC55" s="173"/>
      <c r="HD55" s="173"/>
      <c r="HE55" s="173"/>
      <c r="HF55" s="173"/>
      <c r="HG55" s="173"/>
      <c r="HH55" s="173"/>
      <c r="HI55" s="173"/>
      <c r="HJ55" s="173"/>
      <c r="HK55" s="173"/>
      <c r="HL55" s="173"/>
      <c r="HM55" s="173"/>
      <c r="HN55" s="173"/>
      <c r="HO55" s="173"/>
      <c r="HP55" s="173"/>
      <c r="HQ55" s="173"/>
      <c r="HR55" s="173"/>
      <c r="HS55" s="173"/>
      <c r="HT55" s="173"/>
      <c r="HU55" s="173"/>
      <c r="HV55" s="173"/>
      <c r="HW55" s="173"/>
      <c r="HX55" s="173"/>
      <c r="HY55" s="173"/>
      <c r="HZ55" s="173"/>
      <c r="IA55" s="173"/>
      <c r="IB55" s="173"/>
      <c r="IC55" s="173"/>
      <c r="ID55" s="173"/>
      <c r="IE55" s="173"/>
      <c r="IF55" s="173"/>
      <c r="IG55" s="173"/>
      <c r="IH55" s="173"/>
      <c r="II55" s="173"/>
      <c r="IJ55" s="173"/>
      <c r="IK55" s="173"/>
      <c r="IL55" s="173"/>
      <c r="IM55" s="173"/>
      <c r="IN55" s="173"/>
      <c r="IO55" s="173"/>
      <c r="IP55" s="173"/>
      <c r="IQ55" s="173"/>
      <c r="IR55" s="173"/>
      <c r="IS55" s="173"/>
      <c r="IT55" s="173"/>
      <c r="IU55" s="173"/>
      <c r="IV55" s="173"/>
      <c r="IW55" s="173"/>
      <c r="IX55" s="173"/>
      <c r="IY55" s="173"/>
      <c r="IZ55" s="173"/>
    </row>
    <row r="56" spans="1:260" ht="17.25">
      <c r="A56" s="236"/>
      <c r="B56" s="237"/>
      <c r="C56" s="238"/>
      <c r="D56" s="323"/>
      <c r="E56" s="323"/>
      <c r="F56" s="323"/>
      <c r="G56" s="323"/>
      <c r="H56" s="238"/>
      <c r="I56" s="239"/>
      <c r="J56" s="239"/>
      <c r="K56" s="236"/>
      <c r="L56" s="313"/>
      <c r="M56" s="313"/>
      <c r="N56" s="313"/>
      <c r="O56" s="313"/>
      <c r="P56" s="236"/>
      <c r="Q56" s="236"/>
      <c r="R56" s="236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173"/>
      <c r="DH56" s="173"/>
      <c r="DI56" s="173"/>
      <c r="DJ56" s="173"/>
      <c r="DK56" s="173"/>
      <c r="DL56" s="173"/>
      <c r="DM56" s="173"/>
      <c r="DN56" s="173"/>
      <c r="DO56" s="173"/>
      <c r="DP56" s="173"/>
      <c r="DQ56" s="173"/>
      <c r="DR56" s="173"/>
      <c r="DS56" s="173"/>
      <c r="DT56" s="173"/>
      <c r="DU56" s="173"/>
      <c r="DV56" s="173"/>
      <c r="DW56" s="173"/>
      <c r="DX56" s="173"/>
      <c r="DY56" s="173"/>
      <c r="DZ56" s="173"/>
      <c r="EA56" s="173"/>
      <c r="EB56" s="173"/>
      <c r="EC56" s="173"/>
      <c r="ED56" s="173"/>
      <c r="EE56" s="173"/>
      <c r="EF56" s="173"/>
      <c r="EG56" s="173"/>
      <c r="EH56" s="173"/>
      <c r="EI56" s="173"/>
      <c r="EJ56" s="173"/>
      <c r="EK56" s="173"/>
      <c r="EL56" s="173"/>
      <c r="EM56" s="173"/>
      <c r="EN56" s="173"/>
      <c r="EO56" s="173"/>
      <c r="EP56" s="173"/>
      <c r="EQ56" s="173"/>
      <c r="ER56" s="173"/>
      <c r="ES56" s="173"/>
      <c r="ET56" s="173"/>
      <c r="EU56" s="173"/>
      <c r="EV56" s="173"/>
      <c r="EW56" s="173"/>
      <c r="EX56" s="173"/>
      <c r="EY56" s="173"/>
      <c r="EZ56" s="173"/>
      <c r="FA56" s="173"/>
      <c r="FB56" s="173"/>
      <c r="FC56" s="173"/>
      <c r="FD56" s="173"/>
      <c r="FE56" s="173"/>
      <c r="FF56" s="173"/>
      <c r="FG56" s="173"/>
      <c r="FH56" s="173"/>
      <c r="FI56" s="173"/>
      <c r="FJ56" s="173"/>
      <c r="FK56" s="173"/>
      <c r="FL56" s="173"/>
      <c r="FM56" s="173"/>
      <c r="FN56" s="173"/>
      <c r="FO56" s="173"/>
      <c r="FP56" s="173"/>
      <c r="FQ56" s="173"/>
      <c r="FR56" s="173"/>
      <c r="FS56" s="173"/>
      <c r="FT56" s="173"/>
      <c r="FU56" s="173"/>
      <c r="FV56" s="173"/>
      <c r="FW56" s="173"/>
      <c r="FX56" s="173"/>
      <c r="FY56" s="173"/>
      <c r="FZ56" s="173"/>
      <c r="GA56" s="173"/>
      <c r="GB56" s="173"/>
      <c r="GC56" s="173"/>
      <c r="GD56" s="173"/>
      <c r="GE56" s="173"/>
      <c r="GF56" s="173"/>
      <c r="GG56" s="173"/>
      <c r="GH56" s="173"/>
      <c r="GI56" s="173"/>
      <c r="GJ56" s="173"/>
      <c r="GK56" s="173"/>
      <c r="GL56" s="173"/>
      <c r="GM56" s="173"/>
      <c r="GN56" s="173"/>
      <c r="GO56" s="173"/>
      <c r="GP56" s="173"/>
      <c r="GQ56" s="173"/>
      <c r="GR56" s="173"/>
      <c r="GS56" s="173"/>
      <c r="GT56" s="173"/>
      <c r="GU56" s="173"/>
      <c r="GV56" s="173"/>
      <c r="GW56" s="173"/>
      <c r="GX56" s="173"/>
      <c r="GY56" s="173"/>
      <c r="GZ56" s="173"/>
      <c r="HA56" s="173"/>
      <c r="HB56" s="173"/>
      <c r="HC56" s="173"/>
      <c r="HD56" s="173"/>
      <c r="HE56" s="173"/>
      <c r="HF56" s="173"/>
      <c r="HG56" s="173"/>
      <c r="HH56" s="173"/>
      <c r="HI56" s="173"/>
      <c r="HJ56" s="173"/>
      <c r="HK56" s="173"/>
      <c r="HL56" s="173"/>
      <c r="HM56" s="173"/>
      <c r="HN56" s="173"/>
      <c r="HO56" s="173"/>
      <c r="HP56" s="173"/>
      <c r="HQ56" s="173"/>
      <c r="HR56" s="173"/>
      <c r="HS56" s="173"/>
      <c r="HT56" s="173"/>
      <c r="HU56" s="173"/>
      <c r="HV56" s="173"/>
      <c r="HW56" s="173"/>
      <c r="HX56" s="173"/>
      <c r="HY56" s="173"/>
      <c r="HZ56" s="173"/>
      <c r="IA56" s="173"/>
      <c r="IB56" s="173"/>
      <c r="IC56" s="173"/>
      <c r="ID56" s="173"/>
      <c r="IE56" s="173"/>
      <c r="IF56" s="173"/>
      <c r="IG56" s="173"/>
      <c r="IH56" s="173"/>
      <c r="II56" s="173"/>
      <c r="IJ56" s="173"/>
      <c r="IK56" s="173"/>
      <c r="IL56" s="173"/>
      <c r="IM56" s="173"/>
      <c r="IN56" s="173"/>
      <c r="IO56" s="173"/>
      <c r="IP56" s="173"/>
      <c r="IQ56" s="173"/>
      <c r="IR56" s="173"/>
      <c r="IS56" s="173"/>
      <c r="IT56" s="173"/>
      <c r="IU56" s="173"/>
      <c r="IV56" s="173"/>
      <c r="IW56" s="173"/>
      <c r="IX56" s="173"/>
      <c r="IY56" s="173"/>
      <c r="IZ56" s="173"/>
    </row>
    <row r="57" spans="1:260" ht="17.25">
      <c r="A57" s="236"/>
      <c r="B57" s="240"/>
      <c r="C57" s="236"/>
      <c r="D57" s="313"/>
      <c r="E57" s="313"/>
      <c r="F57" s="313"/>
      <c r="G57" s="313"/>
      <c r="H57" s="236"/>
      <c r="I57" s="241"/>
      <c r="J57" s="236"/>
      <c r="K57" s="236"/>
      <c r="L57" s="313"/>
      <c r="M57" s="313"/>
      <c r="N57" s="313"/>
      <c r="O57" s="313"/>
      <c r="P57" s="236"/>
      <c r="Q57" s="236"/>
      <c r="R57" s="236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73"/>
      <c r="IS57" s="173"/>
      <c r="IT57" s="173"/>
      <c r="IU57" s="173"/>
      <c r="IV57" s="173"/>
      <c r="IW57" s="173"/>
      <c r="IX57" s="173"/>
      <c r="IY57" s="173"/>
      <c r="IZ57" s="173"/>
    </row>
    <row r="58" spans="1:260" ht="17.25">
      <c r="A58" s="236"/>
      <c r="B58" s="242"/>
      <c r="C58" s="236"/>
      <c r="D58" s="309"/>
      <c r="E58" s="309"/>
      <c r="F58" s="309"/>
      <c r="G58" s="309"/>
      <c r="H58" s="236"/>
      <c r="I58" s="241"/>
      <c r="J58" s="236"/>
      <c r="K58" s="236"/>
      <c r="L58" s="309"/>
      <c r="M58" s="309"/>
      <c r="N58" s="309"/>
      <c r="O58" s="309"/>
      <c r="P58" s="236"/>
      <c r="Q58" s="236"/>
      <c r="R58" s="236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  <c r="IX58" s="173"/>
      <c r="IY58" s="173"/>
      <c r="IZ58" s="173"/>
    </row>
    <row r="59" spans="1:260" ht="17.25">
      <c r="A59" s="236"/>
      <c r="B59" s="236"/>
      <c r="C59" s="236"/>
      <c r="D59" s="236"/>
      <c r="E59" s="236"/>
      <c r="F59" s="236"/>
      <c r="G59" s="243"/>
      <c r="H59" s="243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73"/>
      <c r="GH59" s="173"/>
      <c r="GI59" s="173"/>
      <c r="GJ59" s="173"/>
      <c r="GK59" s="173"/>
      <c r="GL59" s="173"/>
      <c r="GM59" s="173"/>
      <c r="GN59" s="173"/>
      <c r="GO59" s="173"/>
      <c r="GP59" s="173"/>
      <c r="GQ59" s="173"/>
      <c r="GR59" s="173"/>
      <c r="GS59" s="173"/>
      <c r="GT59" s="173"/>
      <c r="GU59" s="173"/>
      <c r="GV59" s="173"/>
      <c r="GW59" s="173"/>
      <c r="GX59" s="173"/>
      <c r="GY59" s="173"/>
      <c r="GZ59" s="173"/>
      <c r="HA59" s="173"/>
      <c r="HB59" s="173"/>
      <c r="HC59" s="173"/>
      <c r="HD59" s="173"/>
      <c r="HE59" s="173"/>
      <c r="HF59" s="173"/>
      <c r="HG59" s="173"/>
      <c r="HH59" s="173"/>
      <c r="HI59" s="173"/>
      <c r="HJ59" s="173"/>
      <c r="HK59" s="173"/>
      <c r="HL59" s="173"/>
      <c r="HM59" s="173"/>
      <c r="HN59" s="173"/>
      <c r="HO59" s="173"/>
      <c r="HP59" s="173"/>
      <c r="HQ59" s="173"/>
      <c r="HR59" s="173"/>
      <c r="HS59" s="173"/>
      <c r="HT59" s="173"/>
      <c r="HU59" s="173"/>
      <c r="HV59" s="173"/>
      <c r="HW59" s="173"/>
      <c r="HX59" s="173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73"/>
      <c r="IS59" s="173"/>
      <c r="IT59" s="173"/>
      <c r="IU59" s="173"/>
      <c r="IV59" s="173"/>
      <c r="IW59" s="173"/>
      <c r="IX59" s="173"/>
      <c r="IY59" s="173"/>
      <c r="IZ59" s="173"/>
    </row>
    <row r="60" spans="1:260" ht="17.25">
      <c r="A60" s="173"/>
      <c r="B60" s="173"/>
      <c r="C60" s="173"/>
      <c r="D60" s="173"/>
      <c r="E60" s="173"/>
      <c r="F60" s="173"/>
      <c r="G60" s="179"/>
      <c r="H60" s="179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  <c r="IW60" s="173"/>
      <c r="IX60" s="173"/>
      <c r="IY60" s="173"/>
      <c r="IZ60" s="173"/>
    </row>
    <row r="61" spans="1:260" ht="17.25">
      <c r="A61" s="173"/>
      <c r="B61" s="173"/>
      <c r="C61" s="173"/>
      <c r="D61" s="173"/>
      <c r="E61" s="173"/>
      <c r="F61" s="173"/>
      <c r="G61" s="179"/>
      <c r="H61" s="179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  <c r="IS61" s="173"/>
      <c r="IT61" s="173"/>
      <c r="IU61" s="173"/>
      <c r="IV61" s="173"/>
      <c r="IW61" s="173"/>
      <c r="IX61" s="173"/>
      <c r="IY61" s="173"/>
      <c r="IZ61" s="173"/>
    </row>
    <row r="62" spans="1:260" ht="17.25">
      <c r="A62" s="173"/>
      <c r="B62" s="173"/>
      <c r="C62" s="173"/>
      <c r="D62" s="173"/>
      <c r="E62" s="173"/>
      <c r="F62" s="173"/>
      <c r="G62" s="179"/>
      <c r="H62" s="179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  <c r="IS62" s="173"/>
      <c r="IT62" s="173"/>
      <c r="IU62" s="173"/>
      <c r="IV62" s="173"/>
      <c r="IW62" s="173"/>
      <c r="IX62" s="173"/>
      <c r="IY62" s="173"/>
      <c r="IZ62" s="173"/>
    </row>
    <row r="63" spans="1:260" ht="17.25">
      <c r="A63" s="173"/>
      <c r="B63" s="173"/>
      <c r="C63" s="173"/>
      <c r="D63" s="173"/>
      <c r="E63" s="173"/>
      <c r="F63" s="173"/>
      <c r="G63" s="179"/>
      <c r="H63" s="179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  <c r="IS63" s="173"/>
      <c r="IT63" s="173"/>
      <c r="IU63" s="173"/>
      <c r="IV63" s="173"/>
      <c r="IW63" s="173"/>
      <c r="IX63" s="173"/>
      <c r="IY63" s="173"/>
      <c r="IZ63" s="173"/>
    </row>
  </sheetData>
  <sheetProtection algorithmName="SHA-512" hashValue="OW/KrYmblkopdB+TWisnjFr2TsJn4yx7M/0Mo0glIpscymjuS0ddrFM5UYk9hhfujv9jSqbpOQ+As4fi2QTnKA==" saltValue="ZO9VO67o2Uw33r5uF/yJ8w==" spinCount="100000" sheet="1" scenarios="1"/>
  <mergeCells count="72">
    <mergeCell ref="B1:P1"/>
    <mergeCell ref="B2:Q2"/>
    <mergeCell ref="B3:P3"/>
    <mergeCell ref="B4:P4"/>
    <mergeCell ref="B5:Q5"/>
    <mergeCell ref="B7:D7"/>
    <mergeCell ref="E7:O7"/>
    <mergeCell ref="B9:E9"/>
    <mergeCell ref="J9:M9"/>
    <mergeCell ref="B13:F13"/>
    <mergeCell ref="J13:N13"/>
    <mergeCell ref="C15:F15"/>
    <mergeCell ref="K15:N15"/>
    <mergeCell ref="D16:F16"/>
    <mergeCell ref="L16:N16"/>
    <mergeCell ref="D17:F17"/>
    <mergeCell ref="L17:N17"/>
    <mergeCell ref="D18:F18"/>
    <mergeCell ref="L18:N18"/>
    <mergeCell ref="D19:F19"/>
    <mergeCell ref="D20:F20"/>
    <mergeCell ref="K20:N20"/>
    <mergeCell ref="D21:F21"/>
    <mergeCell ref="L21:N21"/>
    <mergeCell ref="D22:F22"/>
    <mergeCell ref="L22:N22"/>
    <mergeCell ref="D23:F23"/>
    <mergeCell ref="L23:N23"/>
    <mergeCell ref="D24:F24"/>
    <mergeCell ref="D25:F25"/>
    <mergeCell ref="K25:N25"/>
    <mergeCell ref="D27:E27"/>
    <mergeCell ref="C28:F28"/>
    <mergeCell ref="J28:N28"/>
    <mergeCell ref="D29:F29"/>
    <mergeCell ref="D30:F30"/>
    <mergeCell ref="K30:N30"/>
    <mergeCell ref="D31:F31"/>
    <mergeCell ref="L31:N31"/>
    <mergeCell ref="D32:F32"/>
    <mergeCell ref="L32:N32"/>
    <mergeCell ref="D33:F33"/>
    <mergeCell ref="L33:N33"/>
    <mergeCell ref="D34:F34"/>
    <mergeCell ref="L34:N34"/>
    <mergeCell ref="D35:F35"/>
    <mergeCell ref="D36:F36"/>
    <mergeCell ref="D37:F37"/>
    <mergeCell ref="K37:N37"/>
    <mergeCell ref="D38:F38"/>
    <mergeCell ref="L38:N38"/>
    <mergeCell ref="D39:F39"/>
    <mergeCell ref="L39:N39"/>
    <mergeCell ref="D40:F40"/>
    <mergeCell ref="L40:N40"/>
    <mergeCell ref="D41:F41"/>
    <mergeCell ref="L41:N41"/>
    <mergeCell ref="D42:F42"/>
    <mergeCell ref="L42:N42"/>
    <mergeCell ref="D43:F43"/>
    <mergeCell ref="D44:F44"/>
    <mergeCell ref="K44:N44"/>
    <mergeCell ref="D57:G57"/>
    <mergeCell ref="L57:O57"/>
    <mergeCell ref="D58:G58"/>
    <mergeCell ref="L58:O58"/>
    <mergeCell ref="C47:F47"/>
    <mergeCell ref="J47:N47"/>
    <mergeCell ref="J49:N49"/>
    <mergeCell ref="J50:N50"/>
    <mergeCell ref="D56:G56"/>
    <mergeCell ref="L56:O56"/>
  </mergeCells>
  <dataValidations count="3">
    <dataValidation type="whole" allowBlank="1" showInputMessage="1" showErrorMessage="1" errorTitle="DECIMAL" error="Sólo importes sin decimales, por favor." sqref="G16:H27" xr:uid="{00000000-0002-0000-0400-000000000000}">
      <formula1>-999999999999999</formula1>
      <formula2>999999999999999</formula2>
    </dataValidation>
    <dataValidation type="whole" allowBlank="1" showInputMessage="1" showErrorMessage="1" error="Sólo importes sin decimales, por favor." sqref="O16:P18 O21:P23 G29:H44 O32:P34 O39:P41" xr:uid="{00000000-0002-0000-0400-000001000000}">
      <formula1>-999999999999999</formula1>
      <formula2>999999999999999</formula2>
    </dataValidation>
    <dataValidation type="whole" allowBlank="1" showInputMessage="1" showErrorMessage="1" sqref="O49:P49" xr:uid="{00000000-0002-0000-0400-000002000000}">
      <formula1>-999999999999999</formula1>
      <formula2>999999999999999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47"/>
  <sheetViews>
    <sheetView zoomScale="90" zoomScaleNormal="90" workbookViewId="0">
      <selection activeCell="H14" sqref="H14"/>
    </sheetView>
  </sheetViews>
  <sheetFormatPr baseColWidth="10" defaultColWidth="11.42578125" defaultRowHeight="15"/>
  <cols>
    <col min="1" max="1" width="3.140625" style="102" customWidth="1"/>
    <col min="2" max="2" width="11.42578125" style="102"/>
    <col min="3" max="3" width="34.42578125" style="102" customWidth="1"/>
    <col min="4" max="4" width="28.28515625" style="102" customWidth="1"/>
    <col min="5" max="9" width="18.5703125" style="102" customWidth="1"/>
    <col min="10" max="10" width="11.5703125" style="102" customWidth="1"/>
    <col min="11" max="11" width="3.140625" style="102" customWidth="1"/>
    <col min="12" max="1024" width="11.42578125" style="102"/>
  </cols>
  <sheetData>
    <row r="1" spans="1:12">
      <c r="A1" s="244"/>
      <c r="B1" s="244"/>
      <c r="C1" s="245"/>
      <c r="D1" s="339"/>
      <c r="E1" s="339"/>
      <c r="F1" s="339"/>
      <c r="G1" s="340"/>
      <c r="H1" s="340"/>
      <c r="I1" s="340"/>
      <c r="J1" s="246"/>
      <c r="K1" s="244"/>
      <c r="L1" s="247"/>
    </row>
    <row r="2" spans="1:12" ht="15.75">
      <c r="A2" s="244"/>
      <c r="B2" s="293" t="s">
        <v>160</v>
      </c>
      <c r="C2" s="293"/>
      <c r="D2" s="293"/>
      <c r="E2" s="293"/>
      <c r="F2" s="293"/>
      <c r="G2" s="293"/>
      <c r="H2" s="293"/>
      <c r="I2" s="293"/>
      <c r="J2" s="293"/>
      <c r="K2" s="244"/>
      <c r="L2" s="244"/>
    </row>
    <row r="3" spans="1:12" ht="30.75" customHeight="1">
      <c r="A3" s="244"/>
      <c r="B3" s="308" t="s">
        <v>171</v>
      </c>
      <c r="C3" s="308"/>
      <c r="D3" s="308"/>
      <c r="E3" s="308"/>
      <c r="F3" s="308"/>
      <c r="G3" s="308"/>
      <c r="H3" s="308"/>
      <c r="I3" s="308"/>
      <c r="J3" s="308"/>
      <c r="K3" s="244"/>
      <c r="L3" s="244"/>
    </row>
    <row r="4" spans="1:12" ht="15.75">
      <c r="A4" s="244"/>
      <c r="B4" s="308" t="s">
        <v>161</v>
      </c>
      <c r="C4" s="308"/>
      <c r="D4" s="308"/>
      <c r="E4" s="308"/>
      <c r="F4" s="308"/>
      <c r="G4" s="308"/>
      <c r="H4" s="308"/>
      <c r="I4" s="308"/>
      <c r="J4" s="308"/>
      <c r="K4" s="244"/>
      <c r="L4" s="244"/>
    </row>
    <row r="5" spans="1:12" ht="15.75">
      <c r="A5" s="244"/>
      <c r="B5" s="308" t="s">
        <v>174</v>
      </c>
      <c r="C5" s="308"/>
      <c r="D5" s="308"/>
      <c r="E5" s="308"/>
      <c r="F5" s="308"/>
      <c r="G5" s="308"/>
      <c r="H5" s="308"/>
      <c r="I5" s="308"/>
      <c r="J5" s="308"/>
      <c r="K5" s="244"/>
      <c r="L5" s="244"/>
    </row>
    <row r="6" spans="1:12" ht="20.25" customHeight="1">
      <c r="A6" s="244"/>
      <c r="B6" s="308" t="s">
        <v>1</v>
      </c>
      <c r="C6" s="308"/>
      <c r="D6" s="308"/>
      <c r="E6" s="308"/>
      <c r="F6" s="308"/>
      <c r="G6" s="308"/>
      <c r="H6" s="308"/>
      <c r="I6" s="308"/>
      <c r="J6" s="308"/>
      <c r="K6" s="244"/>
      <c r="L6" s="244"/>
    </row>
    <row r="7" spans="1:12" ht="4.5" customHeight="1">
      <c r="A7" s="244"/>
      <c r="B7" s="248"/>
      <c r="C7" s="16"/>
      <c r="D7" s="308"/>
      <c r="E7" s="308"/>
      <c r="F7" s="308"/>
      <c r="G7" s="308"/>
      <c r="H7" s="308"/>
      <c r="I7" s="249"/>
      <c r="J7" s="250"/>
      <c r="K7" s="244"/>
      <c r="L7" s="251"/>
    </row>
    <row r="8" spans="1:12" ht="6.75" customHeight="1">
      <c r="A8" s="244"/>
      <c r="B8" s="294"/>
      <c r="C8" s="294"/>
      <c r="D8" s="294"/>
      <c r="E8" s="294"/>
      <c r="F8" s="294"/>
      <c r="G8" s="294"/>
      <c r="H8" s="294"/>
      <c r="I8" s="294"/>
      <c r="J8" s="294"/>
      <c r="K8" s="244"/>
      <c r="L8" s="244"/>
    </row>
    <row r="9" spans="1:12" ht="3.75" customHeight="1">
      <c r="A9" s="244"/>
      <c r="B9" s="294"/>
      <c r="C9" s="294"/>
      <c r="D9" s="294"/>
      <c r="E9" s="294"/>
      <c r="F9" s="294"/>
      <c r="G9" s="294"/>
      <c r="H9" s="294"/>
      <c r="I9" s="294"/>
      <c r="J9" s="294"/>
      <c r="K9" s="244"/>
      <c r="L9" s="244"/>
    </row>
    <row r="10" spans="1:12" ht="31.5" customHeight="1">
      <c r="A10" s="244"/>
      <c r="B10" s="252"/>
      <c r="C10" s="336" t="s">
        <v>2</v>
      </c>
      <c r="D10" s="336"/>
      <c r="E10" s="253" t="s">
        <v>162</v>
      </c>
      <c r="F10" s="253" t="s">
        <v>163</v>
      </c>
      <c r="G10" s="254" t="s">
        <v>164</v>
      </c>
      <c r="H10" s="254" t="s">
        <v>165</v>
      </c>
      <c r="I10" s="254" t="s">
        <v>166</v>
      </c>
      <c r="J10" s="255"/>
      <c r="K10" s="244"/>
      <c r="L10" s="256"/>
    </row>
    <row r="11" spans="1:12" ht="15.75">
      <c r="A11" s="244"/>
      <c r="B11" s="257"/>
      <c r="C11" s="336"/>
      <c r="D11" s="336"/>
      <c r="E11" s="258">
        <v>1</v>
      </c>
      <c r="F11" s="258">
        <v>2</v>
      </c>
      <c r="G11" s="259">
        <v>3</v>
      </c>
      <c r="H11" s="259" t="s">
        <v>167</v>
      </c>
      <c r="I11" s="259" t="s">
        <v>168</v>
      </c>
      <c r="J11" s="260"/>
      <c r="K11" s="244"/>
      <c r="L11" s="256"/>
    </row>
    <row r="12" spans="1:12" ht="15.75">
      <c r="A12" s="144"/>
      <c r="B12" s="337"/>
      <c r="C12" s="337"/>
      <c r="D12" s="337"/>
      <c r="E12" s="337"/>
      <c r="F12" s="337"/>
      <c r="G12" s="337"/>
      <c r="H12" s="337"/>
      <c r="I12" s="337"/>
      <c r="J12" s="337"/>
      <c r="K12" s="144"/>
      <c r="L12" s="144"/>
    </row>
    <row r="13" spans="1:12" ht="15.75">
      <c r="A13" s="144"/>
      <c r="B13" s="338"/>
      <c r="C13" s="338"/>
      <c r="D13" s="338"/>
      <c r="E13" s="338"/>
      <c r="F13" s="338"/>
      <c r="G13" s="338"/>
      <c r="H13" s="338"/>
      <c r="I13" s="338"/>
      <c r="J13" s="338"/>
      <c r="K13" s="144"/>
      <c r="L13" s="144"/>
    </row>
    <row r="14" spans="1:12" ht="15.75">
      <c r="A14" s="144"/>
      <c r="B14" s="81"/>
      <c r="C14" s="333" t="s">
        <v>60</v>
      </c>
      <c r="D14" s="333"/>
      <c r="E14" s="261"/>
      <c r="F14" s="261"/>
      <c r="G14" s="261"/>
      <c r="H14" s="261"/>
      <c r="I14" s="261"/>
      <c r="J14" s="262"/>
      <c r="K14" s="144"/>
      <c r="L14" s="144"/>
    </row>
    <row r="15" spans="1:12" ht="15.75">
      <c r="A15" s="144"/>
      <c r="B15" s="81"/>
      <c r="C15" s="263"/>
      <c r="D15" s="263"/>
      <c r="E15" s="261"/>
      <c r="F15" s="261"/>
      <c r="G15" s="261"/>
      <c r="H15" s="261"/>
      <c r="I15" s="261"/>
      <c r="J15" s="262"/>
      <c r="K15" s="144"/>
      <c r="L15" s="144"/>
    </row>
    <row r="16" spans="1:12" ht="15.75" customHeight="1">
      <c r="A16" s="144"/>
      <c r="B16" s="264"/>
      <c r="C16" s="280" t="s">
        <v>62</v>
      </c>
      <c r="D16" s="280"/>
      <c r="E16" s="265">
        <f>SUM(E18:E24)</f>
        <v>0</v>
      </c>
      <c r="F16" s="265">
        <f>SUM(F18:F24)</f>
        <v>0</v>
      </c>
      <c r="G16" s="265">
        <f>SUM(G18:G24)</f>
        <v>0</v>
      </c>
      <c r="H16" s="265">
        <f>SUM(H18:H24)</f>
        <v>0</v>
      </c>
      <c r="I16" s="265">
        <f>SUM(I18:I24)</f>
        <v>0</v>
      </c>
      <c r="J16" s="266"/>
      <c r="K16" s="144"/>
      <c r="L16" s="144"/>
    </row>
    <row r="17" spans="1:12" ht="15.75">
      <c r="A17" s="144"/>
      <c r="B17" s="74"/>
      <c r="C17" s="33"/>
      <c r="D17" s="33"/>
      <c r="E17" s="267"/>
      <c r="F17" s="267"/>
      <c r="G17" s="267"/>
      <c r="H17" s="267"/>
      <c r="I17" s="267"/>
      <c r="J17" s="268"/>
      <c r="K17" s="144"/>
      <c r="L17" s="144"/>
    </row>
    <row r="18" spans="1:12" ht="15.75">
      <c r="A18" s="144"/>
      <c r="B18" s="74"/>
      <c r="C18" s="332" t="s">
        <v>64</v>
      </c>
      <c r="D18" s="332"/>
      <c r="E18" s="38">
        <v>0</v>
      </c>
      <c r="F18" s="38">
        <v>0</v>
      </c>
      <c r="G18" s="38">
        <v>0</v>
      </c>
      <c r="H18" s="80">
        <f t="shared" ref="H18:H24" si="0">SUM(E18+F18-G18)</f>
        <v>0</v>
      </c>
      <c r="I18" s="80">
        <f t="shared" ref="I18:I24" si="1">H18-E18</f>
        <v>0</v>
      </c>
      <c r="J18" s="268"/>
      <c r="K18" s="144"/>
      <c r="L18" s="144"/>
    </row>
    <row r="19" spans="1:12" ht="15.75">
      <c r="A19" s="144"/>
      <c r="B19" s="74"/>
      <c r="C19" s="332" t="s">
        <v>66</v>
      </c>
      <c r="D19" s="332"/>
      <c r="E19" s="38">
        <v>0</v>
      </c>
      <c r="F19" s="38">
        <v>0</v>
      </c>
      <c r="G19" s="38">
        <v>0</v>
      </c>
      <c r="H19" s="80">
        <f t="shared" si="0"/>
        <v>0</v>
      </c>
      <c r="I19" s="80">
        <f t="shared" si="1"/>
        <v>0</v>
      </c>
      <c r="J19" s="268"/>
      <c r="K19" s="144"/>
      <c r="L19" s="144"/>
    </row>
    <row r="20" spans="1:12" ht="15.75">
      <c r="A20" s="144"/>
      <c r="B20" s="74"/>
      <c r="C20" s="332" t="s">
        <v>68</v>
      </c>
      <c r="D20" s="332"/>
      <c r="E20" s="38">
        <v>0</v>
      </c>
      <c r="F20" s="38">
        <v>0</v>
      </c>
      <c r="G20" s="38">
        <v>0</v>
      </c>
      <c r="H20" s="80">
        <f t="shared" si="0"/>
        <v>0</v>
      </c>
      <c r="I20" s="80">
        <f t="shared" si="1"/>
        <v>0</v>
      </c>
      <c r="J20" s="268"/>
      <c r="K20" s="144"/>
      <c r="L20" s="144"/>
    </row>
    <row r="21" spans="1:12" ht="15.75">
      <c r="A21" s="144"/>
      <c r="B21" s="74"/>
      <c r="C21" s="332" t="s">
        <v>70</v>
      </c>
      <c r="D21" s="332"/>
      <c r="E21" s="38">
        <v>0</v>
      </c>
      <c r="F21" s="38">
        <v>0</v>
      </c>
      <c r="G21" s="38">
        <v>0</v>
      </c>
      <c r="H21" s="80">
        <f t="shared" si="0"/>
        <v>0</v>
      </c>
      <c r="I21" s="80">
        <f t="shared" si="1"/>
        <v>0</v>
      </c>
      <c r="J21" s="268"/>
      <c r="K21" s="144"/>
      <c r="L21" s="144"/>
    </row>
    <row r="22" spans="1:12" ht="15.75">
      <c r="A22" s="144"/>
      <c r="B22" s="74"/>
      <c r="C22" s="332" t="s">
        <v>72</v>
      </c>
      <c r="D22" s="332"/>
      <c r="E22" s="38">
        <v>0</v>
      </c>
      <c r="F22" s="38">
        <v>0</v>
      </c>
      <c r="G22" s="38">
        <v>0</v>
      </c>
      <c r="H22" s="80">
        <f t="shared" si="0"/>
        <v>0</v>
      </c>
      <c r="I22" s="80">
        <f t="shared" si="1"/>
        <v>0</v>
      </c>
      <c r="J22" s="268"/>
      <c r="K22" s="144"/>
      <c r="L22" s="144"/>
    </row>
    <row r="23" spans="1:12" ht="15.75">
      <c r="A23" s="144"/>
      <c r="B23" s="74"/>
      <c r="C23" s="332" t="s">
        <v>74</v>
      </c>
      <c r="D23" s="332"/>
      <c r="E23" s="38">
        <v>0</v>
      </c>
      <c r="F23" s="38">
        <v>0</v>
      </c>
      <c r="G23" s="38">
        <v>0</v>
      </c>
      <c r="H23" s="80">
        <f t="shared" si="0"/>
        <v>0</v>
      </c>
      <c r="I23" s="80">
        <f t="shared" si="1"/>
        <v>0</v>
      </c>
      <c r="J23" s="268"/>
      <c r="K23" s="144"/>
      <c r="L23" s="144"/>
    </row>
    <row r="24" spans="1:12" ht="15.75">
      <c r="A24" s="144"/>
      <c r="B24" s="74"/>
      <c r="C24" s="332" t="s">
        <v>76</v>
      </c>
      <c r="D24" s="332"/>
      <c r="E24" s="38">
        <v>0</v>
      </c>
      <c r="F24" s="38">
        <v>0</v>
      </c>
      <c r="G24" s="38">
        <v>0</v>
      </c>
      <c r="H24" s="80">
        <f t="shared" si="0"/>
        <v>0</v>
      </c>
      <c r="I24" s="80">
        <f t="shared" si="1"/>
        <v>0</v>
      </c>
      <c r="J24" s="268"/>
      <c r="K24" s="144"/>
      <c r="L24" s="144"/>
    </row>
    <row r="25" spans="1:12" ht="15.75">
      <c r="A25" s="144"/>
      <c r="B25" s="74"/>
      <c r="C25" s="269"/>
      <c r="D25" s="269"/>
      <c r="E25" s="270"/>
      <c r="F25" s="270"/>
      <c r="G25" s="270"/>
      <c r="H25" s="270"/>
      <c r="I25" s="270"/>
      <c r="J25" s="268"/>
      <c r="K25" s="144"/>
      <c r="L25" s="144"/>
    </row>
    <row r="26" spans="1:12" ht="15.75" customHeight="1">
      <c r="A26" s="144"/>
      <c r="B26" s="264"/>
      <c r="C26" s="280" t="s">
        <v>81</v>
      </c>
      <c r="D26" s="280"/>
      <c r="E26" s="265">
        <f>SUM(E28:E36)</f>
        <v>0</v>
      </c>
      <c r="F26" s="265">
        <f>SUM(F28:F36)</f>
        <v>0</v>
      </c>
      <c r="G26" s="265">
        <f>SUM(G28:G36)</f>
        <v>0</v>
      </c>
      <c r="H26" s="265">
        <f>SUM(H28:H36)</f>
        <v>0</v>
      </c>
      <c r="I26" s="265">
        <f>SUM(I28:I36)</f>
        <v>0</v>
      </c>
      <c r="J26" s="266"/>
      <c r="K26" s="144"/>
      <c r="L26" s="144"/>
    </row>
    <row r="27" spans="1:12" ht="15.75">
      <c r="A27" s="144"/>
      <c r="B27" s="74"/>
      <c r="C27" s="33"/>
      <c r="D27" s="269"/>
      <c r="E27" s="267"/>
      <c r="F27" s="267"/>
      <c r="G27" s="267"/>
      <c r="H27" s="267"/>
      <c r="I27" s="267"/>
      <c r="J27" s="268"/>
      <c r="K27" s="144"/>
      <c r="L27" s="144"/>
    </row>
    <row r="28" spans="1:12" ht="15.75">
      <c r="A28" s="144"/>
      <c r="B28" s="74"/>
      <c r="C28" s="332" t="s">
        <v>83</v>
      </c>
      <c r="D28" s="332"/>
      <c r="E28" s="38">
        <v>0</v>
      </c>
      <c r="F28" s="38">
        <v>0</v>
      </c>
      <c r="G28" s="38">
        <v>0</v>
      </c>
      <c r="H28" s="80">
        <f t="shared" ref="H28:H36" si="2">SUM(E28+F28-G28)</f>
        <v>0</v>
      </c>
      <c r="I28" s="80">
        <f t="shared" ref="I28:I36" si="3">H28-E28</f>
        <v>0</v>
      </c>
      <c r="J28" s="268"/>
      <c r="K28" s="144"/>
      <c r="L28" s="144"/>
    </row>
    <row r="29" spans="1:12" ht="15.75">
      <c r="A29" s="144"/>
      <c r="B29" s="74"/>
      <c r="C29" s="332" t="s">
        <v>85</v>
      </c>
      <c r="D29" s="332"/>
      <c r="E29" s="38">
        <v>0</v>
      </c>
      <c r="F29" s="38">
        <v>0</v>
      </c>
      <c r="G29" s="38">
        <v>0</v>
      </c>
      <c r="H29" s="80">
        <f t="shared" si="2"/>
        <v>0</v>
      </c>
      <c r="I29" s="80">
        <f t="shared" si="3"/>
        <v>0</v>
      </c>
      <c r="J29" s="268"/>
      <c r="K29" s="144"/>
      <c r="L29" s="144"/>
    </row>
    <row r="30" spans="1:12" ht="15.75">
      <c r="A30" s="144"/>
      <c r="B30" s="74"/>
      <c r="C30" s="332" t="s">
        <v>87</v>
      </c>
      <c r="D30" s="332"/>
      <c r="E30" s="38">
        <v>0</v>
      </c>
      <c r="F30" s="38">
        <v>0</v>
      </c>
      <c r="G30" s="38">
        <v>0</v>
      </c>
      <c r="H30" s="80">
        <f t="shared" si="2"/>
        <v>0</v>
      </c>
      <c r="I30" s="80">
        <f t="shared" si="3"/>
        <v>0</v>
      </c>
      <c r="J30" s="268"/>
      <c r="K30" s="144"/>
      <c r="L30" s="144"/>
    </row>
    <row r="31" spans="1:12" ht="15.75">
      <c r="A31" s="144"/>
      <c r="B31" s="74"/>
      <c r="C31" s="332" t="s">
        <v>169</v>
      </c>
      <c r="D31" s="332"/>
      <c r="E31" s="38">
        <v>0</v>
      </c>
      <c r="F31" s="38">
        <v>0</v>
      </c>
      <c r="G31" s="38">
        <v>0</v>
      </c>
      <c r="H31" s="80">
        <f t="shared" si="2"/>
        <v>0</v>
      </c>
      <c r="I31" s="80">
        <f t="shared" si="3"/>
        <v>0</v>
      </c>
      <c r="J31" s="268"/>
      <c r="K31" s="144"/>
      <c r="L31" s="144"/>
    </row>
    <row r="32" spans="1:12" ht="15.75">
      <c r="A32" s="144"/>
      <c r="B32" s="74"/>
      <c r="C32" s="332" t="s">
        <v>91</v>
      </c>
      <c r="D32" s="332"/>
      <c r="E32" s="38">
        <v>0</v>
      </c>
      <c r="F32" s="38">
        <v>0</v>
      </c>
      <c r="G32" s="38">
        <v>0</v>
      </c>
      <c r="H32" s="80">
        <f t="shared" si="2"/>
        <v>0</v>
      </c>
      <c r="I32" s="80">
        <f t="shared" si="3"/>
        <v>0</v>
      </c>
      <c r="J32" s="268"/>
      <c r="K32" s="144"/>
      <c r="L32" s="144"/>
    </row>
    <row r="33" spans="1:12" ht="15.75">
      <c r="A33" s="144"/>
      <c r="B33" s="74"/>
      <c r="C33" s="332" t="s">
        <v>93</v>
      </c>
      <c r="D33" s="332"/>
      <c r="E33" s="38">
        <v>0</v>
      </c>
      <c r="F33" s="38">
        <v>0</v>
      </c>
      <c r="G33" s="38">
        <v>0</v>
      </c>
      <c r="H33" s="80">
        <f t="shared" si="2"/>
        <v>0</v>
      </c>
      <c r="I33" s="80">
        <f t="shared" si="3"/>
        <v>0</v>
      </c>
      <c r="J33" s="268"/>
      <c r="K33" s="144"/>
      <c r="L33" s="144"/>
    </row>
    <row r="34" spans="1:12" ht="15.75">
      <c r="A34" s="144"/>
      <c r="B34" s="74"/>
      <c r="C34" s="332" t="s">
        <v>95</v>
      </c>
      <c r="D34" s="332"/>
      <c r="E34" s="38">
        <v>0</v>
      </c>
      <c r="F34" s="38">
        <v>0</v>
      </c>
      <c r="G34" s="38">
        <v>0</v>
      </c>
      <c r="H34" s="80">
        <f t="shared" si="2"/>
        <v>0</v>
      </c>
      <c r="I34" s="80">
        <f t="shared" si="3"/>
        <v>0</v>
      </c>
      <c r="J34" s="268"/>
      <c r="K34" s="144"/>
      <c r="L34" s="144"/>
    </row>
    <row r="35" spans="1:12" ht="15.75">
      <c r="A35" s="144"/>
      <c r="B35" s="74"/>
      <c r="C35" s="332" t="s">
        <v>96</v>
      </c>
      <c r="D35" s="332"/>
      <c r="E35" s="38">
        <v>0</v>
      </c>
      <c r="F35" s="38">
        <v>0</v>
      </c>
      <c r="G35" s="38">
        <v>0</v>
      </c>
      <c r="H35" s="80">
        <f t="shared" si="2"/>
        <v>0</v>
      </c>
      <c r="I35" s="80">
        <f t="shared" si="3"/>
        <v>0</v>
      </c>
      <c r="J35" s="268"/>
      <c r="K35" s="144"/>
      <c r="L35" s="144"/>
    </row>
    <row r="36" spans="1:12" ht="15.75">
      <c r="A36" s="144"/>
      <c r="B36" s="74"/>
      <c r="C36" s="332" t="s">
        <v>98</v>
      </c>
      <c r="D36" s="332"/>
      <c r="E36" s="38">
        <v>0</v>
      </c>
      <c r="F36" s="38">
        <v>0</v>
      </c>
      <c r="G36" s="38">
        <v>0</v>
      </c>
      <c r="H36" s="80">
        <f t="shared" si="2"/>
        <v>0</v>
      </c>
      <c r="I36" s="80">
        <f t="shared" si="3"/>
        <v>0</v>
      </c>
      <c r="J36" s="268"/>
      <c r="K36" s="144"/>
      <c r="L36" s="144"/>
    </row>
    <row r="37" spans="1:12" ht="15.75">
      <c r="A37" s="144"/>
      <c r="B37" s="74"/>
      <c r="C37" s="269"/>
      <c r="D37" s="269"/>
      <c r="E37" s="270"/>
      <c r="F37" s="267"/>
      <c r="G37" s="267"/>
      <c r="H37" s="267"/>
      <c r="I37" s="267"/>
      <c r="J37" s="268"/>
      <c r="K37" s="144"/>
      <c r="L37" s="144"/>
    </row>
    <row r="38" spans="1:12" ht="15.75">
      <c r="A38" s="144"/>
      <c r="B38" s="81"/>
      <c r="C38" s="333" t="s">
        <v>102</v>
      </c>
      <c r="D38" s="333"/>
      <c r="E38" s="265">
        <f>SUM(E16+E26)</f>
        <v>0</v>
      </c>
      <c r="F38" s="265">
        <f>SUM(F16+F26)</f>
        <v>0</v>
      </c>
      <c r="G38" s="265">
        <f>SUM(G16+G26)</f>
        <v>0</v>
      </c>
      <c r="H38" s="265">
        <f>SUM(H16+H26)</f>
        <v>0</v>
      </c>
      <c r="I38" s="265">
        <f>SUM(I16+I26)</f>
        <v>0</v>
      </c>
      <c r="J38" s="262"/>
      <c r="K38" s="144"/>
      <c r="L38" s="144"/>
    </row>
    <row r="39" spans="1:12" ht="15.75">
      <c r="A39" s="144"/>
      <c r="B39" s="334"/>
      <c r="C39" s="334"/>
      <c r="D39" s="334"/>
      <c r="E39" s="334"/>
      <c r="F39" s="334"/>
      <c r="G39" s="334"/>
      <c r="H39" s="334"/>
      <c r="I39" s="334"/>
      <c r="J39" s="334"/>
      <c r="K39" s="144"/>
      <c r="L39" s="144"/>
    </row>
    <row r="40" spans="1:12" ht="15.75">
      <c r="A40" s="144"/>
      <c r="B40" s="29"/>
      <c r="C40" s="271"/>
      <c r="D40" s="272"/>
      <c r="E40" s="62"/>
      <c r="F40" s="29"/>
      <c r="G40" s="29"/>
      <c r="H40" s="29"/>
      <c r="I40" s="29"/>
      <c r="J40" s="29"/>
      <c r="K40" s="144"/>
      <c r="L40" s="144"/>
    </row>
    <row r="41" spans="1:12" ht="15.75" customHeight="1">
      <c r="A41" s="144"/>
      <c r="B41" s="39" t="s">
        <v>170</v>
      </c>
      <c r="C41" s="39"/>
      <c r="D41" s="39"/>
      <c r="E41" s="39"/>
      <c r="F41" s="39"/>
      <c r="G41" s="39"/>
      <c r="H41" s="39"/>
      <c r="J41" s="39"/>
      <c r="K41" s="144"/>
      <c r="L41" s="145"/>
    </row>
    <row r="42" spans="1:12" ht="15.75">
      <c r="A42" s="144"/>
      <c r="B42" s="29"/>
      <c r="C42" s="39"/>
      <c r="D42" s="93"/>
      <c r="E42" s="94"/>
      <c r="F42" s="94"/>
      <c r="G42" s="29"/>
      <c r="H42" s="95"/>
      <c r="I42" s="93"/>
      <c r="J42" s="94"/>
      <c r="K42" s="144"/>
      <c r="L42" s="147"/>
    </row>
    <row r="43" spans="1:12" ht="15.75">
      <c r="A43" s="144"/>
      <c r="B43" s="29"/>
      <c r="C43" s="335"/>
      <c r="D43" s="335"/>
      <c r="E43" s="94"/>
      <c r="F43" s="289"/>
      <c r="G43" s="289"/>
      <c r="H43" s="289"/>
      <c r="I43" s="289"/>
      <c r="J43" s="94"/>
      <c r="K43" s="144"/>
      <c r="L43" s="147"/>
    </row>
    <row r="44" spans="1:12" ht="15.75">
      <c r="A44" s="144"/>
      <c r="B44" s="29"/>
      <c r="C44" s="289"/>
      <c r="D44" s="289"/>
      <c r="E44" s="29"/>
      <c r="F44" s="289"/>
      <c r="G44" s="289"/>
      <c r="H44" s="289"/>
      <c r="I44" s="289"/>
      <c r="J44" s="77"/>
      <c r="K44" s="144"/>
      <c r="L44" s="144"/>
    </row>
    <row r="45" spans="1:12" ht="15.75">
      <c r="A45" s="144"/>
      <c r="B45" s="29"/>
      <c r="C45" s="287"/>
      <c r="D45" s="287"/>
      <c r="E45" s="79"/>
      <c r="F45" s="287"/>
      <c r="G45" s="287"/>
      <c r="H45" s="287"/>
      <c r="I45" s="287"/>
      <c r="J45" s="77"/>
      <c r="K45" s="144"/>
      <c r="L45" s="144"/>
    </row>
    <row r="46" spans="1:12" ht="15.75">
      <c r="A46" s="144"/>
      <c r="B46" s="29"/>
      <c r="C46" s="29"/>
      <c r="D46" s="29"/>
      <c r="E46" s="273"/>
      <c r="F46" s="29"/>
      <c r="G46" s="29"/>
      <c r="H46" s="29"/>
      <c r="I46" s="29"/>
      <c r="J46" s="29"/>
      <c r="K46" s="144"/>
    </row>
    <row r="47" spans="1:12" ht="15.75">
      <c r="A47" s="144"/>
      <c r="B47" s="29"/>
      <c r="C47" s="29"/>
      <c r="D47" s="29"/>
      <c r="E47" s="273"/>
      <c r="F47" s="29"/>
      <c r="G47" s="29"/>
      <c r="H47" s="29"/>
      <c r="I47" s="29"/>
      <c r="J47" s="29"/>
      <c r="K47" s="144"/>
    </row>
  </sheetData>
  <sheetProtection algorithmName="SHA-512" hashValue="5g/9EqMLdk6goXKqyHHX4/IShVCmQHUqsQ9hddrHqfjry6nOmyE4SM3lVtCKhG4bMiohjiFZnG1YsZu/q7NSgA==" saltValue="qXAi+H9kripoaPS2KfEGLQ==" spinCount="100000" sheet="1" scenarios="1" formatColumns="0" formatRows="0"/>
  <mergeCells count="40">
    <mergeCell ref="D1:F1"/>
    <mergeCell ref="G1:I1"/>
    <mergeCell ref="B2:J2"/>
    <mergeCell ref="B3:J3"/>
    <mergeCell ref="B4:J4"/>
    <mergeCell ref="B5:J5"/>
    <mergeCell ref="B6:J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34:D34"/>
    <mergeCell ref="C44:D44"/>
    <mergeCell ref="F44:I44"/>
    <mergeCell ref="C45:D45"/>
    <mergeCell ref="F45:I45"/>
    <mergeCell ref="C35:D35"/>
    <mergeCell ref="C36:D36"/>
    <mergeCell ref="C38:D38"/>
    <mergeCell ref="B39:J39"/>
    <mergeCell ref="C43:D43"/>
    <mergeCell ref="F43:I43"/>
  </mergeCells>
  <dataValidations count="2">
    <dataValidation type="whole" allowBlank="1" showInputMessage="1" showErrorMessage="1" errorTitle="DECIMAL" error="Sólo importes sin decimales, por favor" sqref="E16:G36" xr:uid="{00000000-0002-0000-0500-000000000000}">
      <formula1>-999999999999999</formula1>
      <formula2>999999999999999</formula2>
    </dataValidation>
    <dataValidation type="decimal" operator="greaterThan" allowBlank="1" showInputMessage="1" showErrorMessage="1" errorTitle="DECIMAL" error="Sólo usar números sin decimales, por favor." sqref="H16:J36 E37:J38" xr:uid="{00000000-0002-0000-0500-000001000000}">
      <formula1>0</formula1>
      <formula2>0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scale="64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Estado de Actividades</vt:lpstr>
      <vt:lpstr>Estado de Situacion Financiera</vt:lpstr>
      <vt:lpstr>Edo Variacion en la Hacienda P</vt:lpstr>
      <vt:lpstr>Edo Cambios en la Situacion F</vt:lpstr>
      <vt:lpstr>Estado de Flujos de Efectivo</vt:lpstr>
      <vt:lpstr>Edo. Anal del Activo</vt:lpstr>
      <vt:lpstr>'Edo Variacion en la Hacienda P'!Área_de_impresión</vt:lpstr>
      <vt:lpstr>'Edo. Anal del Activo'!Área_de_impresión</vt:lpstr>
      <vt:lpstr>'Estado de Flujos de Efectivo'!Área_de_impresión</vt:lpstr>
      <vt:lpstr>'Estado de Situacion Financiera'!Área_de_impresión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MARIA DE LOURDES ALCOCER DE LA CRUZ</cp:lastModifiedBy>
  <cp:revision>6</cp:revision>
  <dcterms:created xsi:type="dcterms:W3CDTF">2014-11-19T17:15:10Z</dcterms:created>
  <dcterms:modified xsi:type="dcterms:W3CDTF">2025-11-04T17:28:45Z</dcterms:modified>
  <dc:language>es-MX</dc:language>
</cp:coreProperties>
</file>